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870" windowHeight="5790" activeTab="0"/>
  </bookViews>
  <sheets>
    <sheet name="TROŠKOVNIK - Dom kulture" sheetId="1" r:id="rId1"/>
  </sheets>
  <definedNames>
    <definedName name="_xlnm.Print_Titles" localSheetId="0">'TROŠKOVNIK - Dom kulture'!$74:$75</definedName>
    <definedName name="_xlnm.Print_Area" localSheetId="0">'TROŠKOVNIK - Dom kulture'!$A$1:$F$692</definedName>
  </definedNames>
  <calcPr fullCalcOnLoad="1"/>
</workbook>
</file>

<file path=xl/sharedStrings.xml><?xml version="1.0" encoding="utf-8"?>
<sst xmlns="http://schemas.openxmlformats.org/spreadsheetml/2006/main" count="738" uniqueCount="349">
  <si>
    <t>kom</t>
  </si>
  <si>
    <t>I</t>
  </si>
  <si>
    <t>REKAPITULACIJA:</t>
  </si>
  <si>
    <t>1</t>
  </si>
  <si>
    <t>2</t>
  </si>
  <si>
    <t>3</t>
  </si>
  <si>
    <t>4</t>
  </si>
  <si>
    <t>III</t>
  </si>
  <si>
    <t>Građevina:</t>
  </si>
  <si>
    <t>Lokacija:</t>
  </si>
  <si>
    <t xml:space="preserve"> - stolarija površine do 2 m2</t>
  </si>
  <si>
    <t>m</t>
  </si>
  <si>
    <t>IV</t>
  </si>
  <si>
    <t>V</t>
  </si>
  <si>
    <t>Investitor:</t>
  </si>
  <si>
    <t>VI</t>
  </si>
  <si>
    <t>količina</t>
  </si>
  <si>
    <t>cijena</t>
  </si>
  <si>
    <t>Ivan Vindiš, dipl.ing.arh.</t>
  </si>
  <si>
    <t>5</t>
  </si>
  <si>
    <t>6</t>
  </si>
  <si>
    <t>7</t>
  </si>
  <si>
    <t>Predmet:</t>
  </si>
  <si>
    <t>Datum:</t>
  </si>
  <si>
    <t>r.br.</t>
  </si>
  <si>
    <t>Kratki opis troškovničke stavke</t>
  </si>
  <si>
    <t>jed. mj.</t>
  </si>
  <si>
    <t>iznos</t>
  </si>
  <si>
    <t>komplet</t>
  </si>
  <si>
    <t>kompl</t>
  </si>
  <si>
    <t>Pripremni radovi, demontaže i rušenja</t>
  </si>
  <si>
    <t>Zidarski radovi</t>
  </si>
  <si>
    <t>Elektroenergetske instalacije</t>
  </si>
  <si>
    <t>Odspajanje i demontaža postojećih nadgradnih (zidnih i stropnih) svjetiljki.</t>
  </si>
  <si>
    <t>kpl</t>
  </si>
  <si>
    <t>Zbrinjavanje demontiranih rasvjetnih armatura, odnosno izvora svjetlosti (fluo cijevi, žarulje…) uvažavajući važeće propise, naročito "Pravilnik o gospodarenju otpadnom električnom i elektroničkom opremom".</t>
  </si>
  <si>
    <t>Dobava vodova i kabela, polaganje po već pripremljenim trasama ili elementima razvoda i spajanje.</t>
  </si>
  <si>
    <t>Provjera ispravnosti montaže svih elemenata instalacije, provjera funkcionalnosti, provjera djelovanja zaštite od kratkog spoja i previsokog napona dodira, pribavljanje dokaza o kvaliteti izvedenih radova na instalaciji, probno puštanje u rad i primopredaja, sva potrebna ispitivanja, izdavanje ispitnih protokola ovlaštenog ispitivača i svih potrebnih certifikata i atesta.</t>
  </si>
  <si>
    <t>Rasvjetna tijela</t>
  </si>
  <si>
    <t>Dobava, montaža i spajanje svjetiljke s odgovarajućim izvorom svjetlosti i predspojnim priborom; u stavci za spajanje treba uključiti i sav potreban montažni i spojni pribor.</t>
  </si>
  <si>
    <t>DOBAVA</t>
  </si>
  <si>
    <t>MONTAŽA I SPAJANJE</t>
  </si>
  <si>
    <t xml:space="preserve">PP-Y 3x2,5 mm2 </t>
  </si>
  <si>
    <t>OPĆENITO</t>
  </si>
  <si>
    <t>U stavkama troškovnika potrebno je uračunati sav potrebni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t>
  </si>
  <si>
    <t>Cijena za svaku točku ovog troškovnika mora obuhvatiti dobavu, spajanje, te dovođenje stavke u stanje potpune funkcionalnosti.</t>
  </si>
  <si>
    <t>U cijenu treba ukalkulirati sav potreban spojni, montažni, pridržni i ostali materijal potreban za potpuno funkcioniranje pojedine stavke.</t>
  </si>
  <si>
    <t>Prilikom izrade ponude treba imati u vidu najnovije važeće propise za pojedine vrste instalacije.</t>
  </si>
  <si>
    <t>Potvrdu narudžbe prije definitivne isporuke specificirane opreme izvođač radova obavezno je dužan provjeriti kod projektanta. Izmjena pojedinih dijelova opreme “zamjenskim dijelovima” bez prethodne pismene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</si>
  <si>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</si>
  <si>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
  </si>
  <si>
    <t>NAPOMENA:
Za sve stavke opreme definirane tehničkim karakteristikama dozvoljeno je odstupanje od projektnih parametara ±5%</t>
  </si>
  <si>
    <t>ELEKTROINSTALACIJE</t>
  </si>
  <si>
    <t>STROJARSKE INSTALACIJE</t>
  </si>
  <si>
    <t>Dobava i ugradnja:</t>
  </si>
  <si>
    <t>II</t>
  </si>
  <si>
    <t xml:space="preserve"> - stolarija površine preko 4 m2</t>
  </si>
  <si>
    <t>Ukupno građ. obranički radovi (bez PDV-a):</t>
  </si>
  <si>
    <t>kg</t>
  </si>
  <si>
    <t>Keramičarski radovi</t>
  </si>
  <si>
    <t>m'</t>
  </si>
  <si>
    <t>Limarski radovi</t>
  </si>
  <si>
    <t xml:space="preserve">TROŠKOVNIK </t>
  </si>
  <si>
    <t>Izradila tvrtka:</t>
  </si>
  <si>
    <t>ARIS d.o.o.</t>
  </si>
  <si>
    <t>Frana Supila 50a, Varaždin</t>
  </si>
  <si>
    <t>SVEUKUPNA REKAPITULACIJA</t>
  </si>
  <si>
    <t>A)</t>
  </si>
  <si>
    <t>B)</t>
  </si>
  <si>
    <t>C)</t>
  </si>
  <si>
    <t>UKUPNO bez PDV-a</t>
  </si>
  <si>
    <t>PDV 25%</t>
  </si>
  <si>
    <t>SVEUKUPNO sa PDV-om</t>
  </si>
  <si>
    <t xml:space="preserve">Ovaj troškovnik je sastavni dio ugovora o građenju, sklopljenog između investitora i izvođača.  Sve stavke podrazumijevaju izvođenje svih detalja sa svim konstruktivnim dijelovima, besprijekorno prema nacrtima, tehničkom opisu i ovom troškovniku sukladno hrvatskim ili jednakovrijednim normama. Jedinične cijene stavke obuhvaćaju sav osnovni i pomoćni rad,  kao i osnovni i pomoćni materijal za izvedbu iste, troškove  izrade ili dobave, troškove unutarnjeg i vanjskog transporta, prijenosa do mjesta ugradnje, uskladištenja, montaže i demontaže skele za potrebe izvršenja stavke, troškove osiguranja od krađe i oštećenja, postave pomoćnih i drugih uređaja, troškove potrošnje električne i druge energije, te troškove pripreme i režijskog osoblja gradilišta. </t>
  </si>
  <si>
    <t xml:space="preserve">Sva oštećenja koje izvođač prouzroči izvršenjem predmetne stavke, na objektu, prometnicama, instalacijama i uređajima dužan je pravovremeno otkloniti o vlastitom trošku. Na eventualne probleme i nejasnoće u izvođenju izvođač je dužan upozoriti naručitelja, odnosno nadzornog inženjera. Izvođaču se neće uvažiti opravdanje ukoliko bi kvaliteta izvršene stavke bila protivna predviđenoj kvaliteti predviđena opisom iz troškovnika odnosno nacrta.  </t>
  </si>
  <si>
    <t xml:space="preserve">U tom slučaju izvođač je dužan o svom trošku izrađene dijelove građevine ukloniti ili srušiti i ugraditi materijale kvalitete propisane troškovnikom odnosno nacrtom. Ukoliko izvođač namjerava izvesti stavku materijalima kvalitetnijim odnosno skupljim od propisane, dužan je o tome obavijestiti nadzornog inženjera, odnosno investitora, te s njim usuglasiti novu cijenu uz potpis i privolu istih, jer u protivnom nema pravo na bilo kakvo povećanje cijene. Poslije svakog izvršenog rada izvođač je dužan očistiti gradilište i otpremiti sa sobom sav višak materijala i pakiranja, jer će mu se u protivnom zaračunati troškovi čišćenja po uobičajenoj cijeni.                                                                                               </t>
  </si>
  <si>
    <t xml:space="preserve">Potpisom ugovora o građenju  i ovog troškovnika koji je sastavni dio ugovora, izvođač preuzima sve obveze iz ugovora , ovih općih uvjeta i troškovničkih stavaka te se odriče prava njihovog naknadnog pobijanja.                                                                                                                                                                           </t>
  </si>
  <si>
    <t xml:space="preserve">A) </t>
  </si>
  <si>
    <t xml:space="preserve">GRAĐEVINSKO-OBRTNIČKI RADOVI </t>
  </si>
  <si>
    <t>Ukupno I:</t>
  </si>
  <si>
    <t>Ukupno II:</t>
  </si>
  <si>
    <t>Ukupno III:</t>
  </si>
  <si>
    <t>Ukupno IV:</t>
  </si>
  <si>
    <t>Ukupno V:</t>
  </si>
  <si>
    <t>Ukupno VI:</t>
  </si>
  <si>
    <t xml:space="preserve"> - sokl visine 8 cm</t>
  </si>
  <si>
    <t>Demontaža i odspajanje postojećih oštećenih i dotrajalih te dobava, montaža u zid i spajanje novih instalacijskih podžbuknih sklopki i priključnica. Točne pozicije sklopki i priključnica koje se mjenjaju usuglasiti sa nadzornim inženjerom</t>
  </si>
  <si>
    <t>Obična sklopka 16 A, 230 V</t>
  </si>
  <si>
    <t>Serijska sklopka 16 A, 230 V</t>
  </si>
  <si>
    <t>Izmjenična sklopka 16 A, 230 V</t>
  </si>
  <si>
    <t>Priključnica, 16 A, 230 V, 2P+PE</t>
  </si>
  <si>
    <t xml:space="preserve">Priključnica, 16 A, 230 V, 2P+PE, 2-struka </t>
  </si>
  <si>
    <t>Nadgradni okvir</t>
  </si>
  <si>
    <t>Dobava potrebnog materijala i pribora, izrada kabelskog izvoda (max. 5x2,5mm2) i spajanje slijedeće opreme:</t>
  </si>
  <si>
    <t>automatika kotlovnice     (kom 1)</t>
  </si>
  <si>
    <t>osjetnik temperature     (kom 1)</t>
  </si>
  <si>
    <t>Bušenje rupa kroz zidove za potrebe polaganje instalacija. Promjer rupe do 20mm.</t>
  </si>
  <si>
    <t>PP-Y 3x1,5 mm2</t>
  </si>
  <si>
    <t>J-Y(St)Y 2x2x0,8 mm2</t>
  </si>
  <si>
    <t>POGONSKA SPAJANJA</t>
  </si>
  <si>
    <t xml:space="preserve">Izrada uvoda i spajanje kabela u postojeći razvodni ormar prizemlja GRO. </t>
  </si>
  <si>
    <t xml:space="preserve">B) </t>
  </si>
  <si>
    <t>Ukupno elektroinstalacije (bez PDV-a):</t>
  </si>
  <si>
    <t xml:space="preserve">C) </t>
  </si>
  <si>
    <t>Izvođač je dužan prijenos, ugradnju i svu građevinsku pripomoć izvesti o svom trošku, potrebnu skelu, te sve te radove nuditi u jediničnim cijenama ovog troškovnika.</t>
  </si>
  <si>
    <t>Ličenje nadzemnog dijela plinovoda i armature jednim slojem temeljne boje, uz prethodno čišćenje do metalnog sjaja, ukupne površine</t>
  </si>
  <si>
    <t>DN25</t>
  </si>
  <si>
    <t>Dobava i montaža plinskih bešavnih čeličnih cijevi za plinsku instalaciju s dodatkom na koljena, lukove, odreske, zavarivački materijal i ovjesni materijal dimenzija</t>
  </si>
  <si>
    <t>33,7 x 2,6 (DN25)</t>
  </si>
  <si>
    <t>Dobava i montaža plinskog kuglastog ventila, zajedno sa spojnim i montažnim materijalom, te potrebnim holenderom i brtvama dimenzije</t>
  </si>
  <si>
    <t>DN25 - navojni</t>
  </si>
  <si>
    <t>Bušenje prodora za prolaz plinske cijevi kroz zid u cijenu je uračunata zaštitna cijev. Dimenzija plinovoda</t>
  </si>
  <si>
    <t>Ispitivanje plinovoda (niskotlačna instalacija) inertnim plinom ili zrakom s trajanjem prema propisima</t>
  </si>
  <si>
    <t>Strojarnica</t>
  </si>
  <si>
    <t>Zidni plinski kondenzacijski kotao. Ugrađen predmješajući modulirajući plinski plamenik od nehrđajućeg čelika, izmjenjivač topline izrađen od aluminijske legure otporne na koroziju. Integriran manometar, graničnik temperature dimnih plinova i  kotlovska regulacija za vođenje jednog direktnog i miješajućeg kruga grijanja prema vanjskom osjetinku.</t>
  </si>
  <si>
    <t>Karakteristike kotla: 
- rezred en. učinkovitosti: A
- integriran plamenik 
- potrošnja el. energije (29-66 W)</t>
  </si>
  <si>
    <t>Opseg isporuke: 
- tijelo kotla kompletno oklopljeno
-materijal za montažu
-uputstva za upotrebu
- automatska regulacija, spajanje na internet i upravljanje radom sustava preko kompjutera il pametnih telefona.</t>
  </si>
  <si>
    <t xml:space="preserve"> Tehnički podaci: 
- maksimalni toplinski učin   45,0 kW
- minimalni učin   11,1 kW 
- radni tlak     3 bara
- stupanj djelovanja ovisan o donjoj  ogrjevnoj vrijednosti    109,0 %        </t>
  </si>
  <si>
    <t>U cijenu uključiti sve potrebne elemente za potpunu funkcionalnost upravljanja te sav potreban spojni i montažni materijal do potpune gotovosti.</t>
  </si>
  <si>
    <t>Hidraulički priključni set koji se sastoji od:
- povratni vod:
Zapornog ventila 2″, ventila za punjenje i pražnjenje sustava, spojni pribor G ¾″ (vanjski) za prikljuačk ekspanzijske posude i cirkulacijske crpke s regulacijom broja okretaja
- polazni vod:
Spojni komad (180 mm) G2″ s integriranim
nepovratnim ventilom, zapornim ventilom 2″ i sigurnosnim ventilom DN 20 3 bar uključujući ispusni ventil za punjenj i pražnjenje</t>
  </si>
  <si>
    <t xml:space="preserve">Dimovodni sustav za odvod dimnih plinova i dobavu sviježeg zraka za sagorijevanje, izrađen od aluminija i plastike LAS sustav. Usis zraka za izgaranje i odvod dimnih plinova kroz koncentričnu cijev 80/125.
Sastoji se od:
 - Revizijski T-komad 80/125
- Adapter s prilagodljivom dužinom L=315-440, 1 kom 
- Zrakodimovodna cijev 80/125 L=1950mm,3 kom 
- Zidni držači vertikalnog zrakodimovoda 80/125, 1 kom
- Završna zrakodimovodna cijev 80/125 za kosi krov izrađena od nehrđajućeg čelika, 1 kom </t>
  </si>
  <si>
    <t>Internet sučelje s aplikacijom koja omogućuje pristup i rad s sustavima grijanja preko mobilnih uređaja, tableta i računala u ili izvan objekta, jednostavnom promjenom željenih parametara, osnovnih programa regulacije, mogućnosti pregleda dodatnih funkcija preko.
LAN ili WLAN sučelje za povezivanje sa automatikom 
ruter kućne mreže.
Sastoji se od:
mrežnog adaptera za zidnu ugradnju,
online licence 
WLAN antena , pokrov za instalaciju
Mrežni adapter 12 V / 6 W sa kabelom,</t>
  </si>
  <si>
    <t>U cijenu uključiti sav potreban spojni i montažni materijal do potpune gotovosti i funkcionalnosti.</t>
  </si>
  <si>
    <t>Dobava i ugradnja temperaturnog osjetnika za ugradnju na spremnik PTV, zajedno sa pripadajućim kabelom te svim potrebnim spojnim i montažnim materijalom.</t>
  </si>
  <si>
    <t>Kabliranje i spajanje nove opreme u kotlovnici sa automatikom, te provjera ispravnosti, puštanje u pogon automatike uz podešavanje potrebnih parametara i spajanje potrebne opreme i  osjetnika temperature na automatiku. U cijenu uključiti puštanje u pogon plinskog kotla i pripadajuće automatike i opreme od strane ovlaštenog servisera, uz davanje potrebne atestne i garancijske dokumentacije te uputa za upotrebu, sve na hrvatskom jeziku.</t>
  </si>
  <si>
    <t>Priključci (prema grafičkom djelu projekta):</t>
  </si>
  <si>
    <t xml:space="preserve">Dobava i ugradnja:
Visokoučinkovita elektronska cirkulacijska crpka. </t>
  </si>
  <si>
    <t xml:space="preserve"> -krug 1 - radijatori 
-P=9…190W, 230V 
q=1,15 m3/h;  dp= 5 m.</t>
  </si>
  <si>
    <t xml:space="preserve"> -krug 2 - radijatori 
-P=9…190W, 230V 
q=1,40 m3/h;  dp=7,2 m.  </t>
  </si>
  <si>
    <t>Ventili za hidrauličko balansiranje sa proporcionalnom karakteristikom prigušenja, sa mjernim priključcima na instrument za podešavanje protoka, opremljeni ručnim kolom sa numeričkom digitalnom skalom za predpodešavanje i mogućnosti blokiranja podešenog položaja. Stavka obvezno uključuje jednokratno podešavanje protoka pomoću originalnog mjernog instrumenta, i izradu zapisnika o postignutim protocima. Ventili su sa priključkom na prirubnicu, PN 16, komplet s protuprirubnicama.</t>
  </si>
  <si>
    <t>DN20</t>
  </si>
  <si>
    <t>DN32</t>
  </si>
  <si>
    <t xml:space="preserve">Dobava i ugradnja prolaznog zapornog ventila za grijanje, komplet sa navojnim spojem, zajedno sa brtvenim, spojnim i montažnim materijalom </t>
  </si>
  <si>
    <t>DN32- navojni</t>
  </si>
  <si>
    <t>DN25- navojni</t>
  </si>
  <si>
    <t>DN20- navojni</t>
  </si>
  <si>
    <t xml:space="preserve">Separatora nečistoća sa ugrađenim magnetom
• industrijska izvedba | čelik |
• zavareni spoj | horizontalna instalacija PN10
• ventil za izdvajanje nečistoća
• ugradnja na zatvorene sustave
• ugradnja na zatvorene sustave
</t>
  </si>
  <si>
    <t xml:space="preserve">Dobava i ugradnja nepovratnog ventila, komplet sa holenderima, zajedno sa brtvenim, spojnim i montažnim materijalom </t>
  </si>
  <si>
    <t xml:space="preserve">Dobava i ugradnja ventila sa zaštitom protiv zatvaranja, komplet sa holenderima, zajedno sa brtvenim, spojnim i montažnim materijalom </t>
  </si>
  <si>
    <t>Dobava i ugradnja:
Troputni miješajući ventil s motornim pogonom  zajedno sa svom pripadajućom opremom za montažu i protuprirubnicama:</t>
  </si>
  <si>
    <t>pribor:
temperaturni osjetnik 
Sa cijevnim nastavkom za uronski osjetnik</t>
  </si>
  <si>
    <t xml:space="preserve">Dobava i ugradnja ventila za punjenje i praženjenje, komplet sa navojnim spojem, zajedno sa brtvenim, spojnim i montažnim materijalom </t>
  </si>
  <si>
    <t xml:space="preserve">termometar
mjernog područja:
</t>
  </si>
  <si>
    <t>0-120°C</t>
  </si>
  <si>
    <t xml:space="preserve">Okrugli manometar s pipalom odozada, ø100, 
uključivo manometarska slavina, dimenzije R ½“, NP 6
mjernog područja:
</t>
  </si>
  <si>
    <t>0-6 bar</t>
  </si>
  <si>
    <t>Automatski odzračni lončić zajedno sa spojnim i montažnim materijalom.</t>
  </si>
  <si>
    <t>Ionski omekšivac vode s ručnim upravljanjem, s jednim ionskim filterom, kapaciteta 0,5-1 m3/h, karakteristike filtera 150 m3°dH. Omekšivac se sastoji od ionskog filtera s posudom za sol, cjevovoda, armature, vodomjera te punjenjem ionskom masom  i kvarcnim pijeskom. Uz omekšivac se isporucuje indikator za ispitivanje ostatne tvrdoce omekšane vode.Komplet sa svim
spojnim cjevovodom, filterom za vodu, mjeračem
protoka, zaporni ventili 1/2", nepovratni ventil 1/2" te svim potrebnim spojnim i montažnim materijalom.</t>
  </si>
  <si>
    <t>Dobava i ugradnja bakrenih cijevi u šipkama zajedno sa fitinzima, spojnim, montažnim i ovjesnim materijalom, dimenzija</t>
  </si>
  <si>
    <t>Ф18x1,0</t>
  </si>
  <si>
    <t>Ф22x1,2</t>
  </si>
  <si>
    <t>Ф35x1,5</t>
  </si>
  <si>
    <t>Oslonci, konzole i nosači za oslanjanje i vođenje cjevovoda izrađeni iz tipskih čeličnih profila, lima i šipki.</t>
  </si>
  <si>
    <t xml:space="preserve">Dobava i ugradnja PP cijevi  za odvod kondenzata iz kondenzacijskog kotla u odvod, zajedno sa spojnim i montažnim materijalom.  </t>
  </si>
  <si>
    <t>PP ∅50</t>
  </si>
  <si>
    <t>Izrada spoja instalacije odvoda kondenzata na  odvod u građevini zajedno sa svim potrebnim materijalom za izvedbu kvalitetnog vodonepropusnog spoja.</t>
  </si>
  <si>
    <t>Dobava i montaža sigurnosne grupe hladne vode koja se sastoji od mjedenog ventila (1 kom), nepovratnog ventila (1 kom), filtera za vodu (1 kom), sigurnosnog ventila  (1 kom), manometra s manometarskom slavinom mjernog područja 0-10 bar   (1 kom), za spoj na instalaciju hladne vode, zajedno s potrebnim spojnim i montažnim materijalom. Dimenzije</t>
  </si>
  <si>
    <t>Dobava i ugradnja hidrauličke skretnice za ugradnju na primarni krug grijanja zajedno sa potrebnim spojnim i montažnim materijalom.
Q= do 5 m3/h
DN40</t>
  </si>
  <si>
    <t>Radijatorsko grijanje</t>
  </si>
  <si>
    <t>Ф15x1,0</t>
  </si>
  <si>
    <t>Dobava i montaža pločastih radijatora kompaktne izvedbe s bočnim priključkom bez integriranog termostatskog ventila, zajedno sa svim spojnim i montažnim materijalom, dimenzija:</t>
  </si>
  <si>
    <t>22/600/1400</t>
  </si>
  <si>
    <t>Dobava i montaža:
Tlačno neovisni radijatorski ventili, ravni sa mogućnošću predpodešenja protoka u kompletu sa holenderom i brtvom Područje ispravnog rada od 16 do 60 kPa razlike tlaka</t>
  </si>
  <si>
    <t>DN15; PN10
podešenje protoka 25-135 lit/h</t>
  </si>
  <si>
    <t>Dobava i ugradnja radijatorskih zapornih ventila, zajedno sa spojnim i montažnim materijalom</t>
  </si>
  <si>
    <t>1/2"</t>
  </si>
  <si>
    <t>Dobava i ugradnja radijatorskih ispusnih slavina, zajedno sa spojnim i montažnim materijalom</t>
  </si>
  <si>
    <t>Dobava i ugradnja radijatorskih odzračnika, zajedno sa spojnim i montažnim materijalom</t>
  </si>
  <si>
    <t>Dobava i ugradnja termostatske glave za ugradnju na termostatske ventile, zajedno sa spojnim i montažnim materijalom</t>
  </si>
  <si>
    <t>Dobava i ugradnja automatskih ozračnih lončića za ugradnju na instalaciju grijanja, zajedno sa potrebnim spojnim i montažnim materijalom.</t>
  </si>
  <si>
    <t>Izrada prodora za prolaz instalacije grijanja kroz zid.
Za dimenziju cijevi:</t>
  </si>
  <si>
    <t>Topla proba sustava grijanja</t>
  </si>
  <si>
    <t>Demontažni radovi</t>
  </si>
  <si>
    <t>Napomene:</t>
  </si>
  <si>
    <t>- Prije nuđenja demontažnih radova preporuča se ponuđaču detaljno sagledavanje postojećeg stanja na samoj građevini, radi realne procjene opsega posla.</t>
  </si>
  <si>
    <t>- Količine su procijenjene, a stvarne količine snimiti na licu mjesta u dogovoru s Investitorom.</t>
  </si>
  <si>
    <t>- Sa Investitorom dogovoriti koja će se oprema skladištiti i mjesto skladištenja.</t>
  </si>
  <si>
    <t>Prije demontaže instalacije izvode se pripremno demontažni radovi koji obuhvaćaju:</t>
  </si>
  <si>
    <t>- Svu opremu i instalacije na kojoj se obavljaju radovi prethodno temeljito isprazniti od vode.</t>
  </si>
  <si>
    <t>- Otpajanje električnih potrošača od strane ovlaštenog
  električara.</t>
  </si>
  <si>
    <t>- Snimanje situacije i mogućnosti izvedbe demontažnih radova.</t>
  </si>
  <si>
    <t>Punjenje sustava grijanja vodom, odzračivanje, hladna tlačna proba vodom tlaka 4 bara mjereno na najnižem mjestu instalacije,  popravak eventualno propusnih mjesta, te izradu izvješća o izvršenoj tlačnoj probi.</t>
  </si>
  <si>
    <t>Ukupno strojarske instalacije (bez PDV-a):</t>
  </si>
  <si>
    <t>------ KRAJ TROŠKOVNIKA ------</t>
  </si>
  <si>
    <t xml:space="preserve">NAPOMENA: Pijesak za mort mora biti čist, bez organskih primjesa. Cement mora odgovarati predviđenoj kvaliteti cementa prema zahtjevu podloge i zatečene konstrukcije. Upotrebljeni dodaci koji služe za poboljšavanje ugradljivosti morta, za postizanje nepromočivosti ili poboljšanje kemijskih i mehaničkih svojstava, moraju odgovarati utvrđenim standardima i dokumentiranim odgovarajućim atestima. U cijenu obračunati i pokretnu skelu za rad na visini do 2,7m.
</t>
  </si>
  <si>
    <t xml:space="preserve">U jedinične cijene stavki obavezno uključiti sve nabave, transporte i ugradnje materijala, sav potreban rad, pomoćne i prethodne radnje, kao što je gletanje; osnovni i pomoćni materijal, pomoćnu skelu (rad na visini) i sl. </t>
  </si>
  <si>
    <t>Prije davanja ponude obavezno proučiti pripadajuću tehničku dokumentaciju te svaku stavku ponuditi sve do pune funkcionalnosti sa uključenim svim potrošnim i spojnim materijalom, transportne troškove dovoza i odvoza robe i materijala, te potrebna radna i pomoćna skela.</t>
  </si>
  <si>
    <t>Za sve eventualne primjedbe u pogledu izvođenja i troškovnika, prije davanja ponude, obratiti se naručitelju.</t>
  </si>
  <si>
    <t>Zaštita od oštećenja i onečišćenja prilikom izvođenja radova i to: podova, zidova, fiksnog namještaja i uređaja  trakama i PVC folijom od početka do kraja trajanja radova. Obračun po kompletu jedinice korisnog prostora.</t>
  </si>
  <si>
    <t>Zidarska pripomoć kod raznih radova  obrtničkih i instalaterskih radova, a sve odobreno od nadzornog inženjera putem građevinskog dnevnika.</t>
  </si>
  <si>
    <t xml:space="preserve"> - KV zidar</t>
  </si>
  <si>
    <t>h</t>
  </si>
  <si>
    <t xml:space="preserve"> - NKV radnik</t>
  </si>
  <si>
    <t>Gipskartonski i soboslikarski radovi</t>
  </si>
  <si>
    <t xml:space="preserve"> - čišćenje i uređenje prostora</t>
  </si>
  <si>
    <t>Novi Golubovec 34a</t>
  </si>
  <si>
    <t>OIB:  61688552243</t>
  </si>
  <si>
    <t xml:space="preserve">DOM  KULTURE </t>
  </si>
  <si>
    <t>Novi  Golubovec</t>
  </si>
  <si>
    <t xml:space="preserve">k.č.br. 1869/10, k.o.  Veternica </t>
  </si>
  <si>
    <t>rujna 2021. godine</t>
  </si>
  <si>
    <t xml:space="preserve"> - rekonstrukcija ulaznog prostora sa spremištem te izrada spremišta za posuđe kao i  formiranje prostora priručne mini kuhinje za catering posluživanje hrane i pića za moguća događanja u dvorani,</t>
  </si>
  <si>
    <t xml:space="preserve"> - zamjena plinske peći za centralno grijanje te preseljenje u sektor spremišta kao i izvedba zrako-dimovodnog dimnjaka</t>
  </si>
  <si>
    <t xml:space="preserve"> - skidanje postojećih dvokrilnih ulaznih vrata i ponovna montaža za funkcionalno otvaranje prema van.</t>
  </si>
  <si>
    <t xml:space="preserve"> - u predprostoru dvorane boćnom spremištu, podne obloge, pregradnih zidova kao i konstrukciju šanka sa svom postojećom opremom,</t>
  </si>
  <si>
    <t xml:space="preserve"> - postojeće peći za centralno grijanje sa svom opremom koja je vezana na cijevni razvod grijanja.</t>
  </si>
  <si>
    <t>Predmet rušenja su svi građevinski, obrtnički i instalaterski radovi  postojećeg doma kulture na uklanjanju:</t>
  </si>
  <si>
    <t>Sva planirana rušenja ne utječu na smanjenu stabilnost  i ugroženost temeljnih zahtjeva za građevinu.</t>
  </si>
  <si>
    <t>Prilikom razgrađivanja  treba se držati slijedećih pravila i uputa:
Prvo  treba  isključiti   radni dio prostora građevine od  svih  priključaka  komunalne infrastrukture, a isto mora izvršiti ovlaštena osoba. Zatim treba osigurati  područje oko objekata na min. udaljenosti do 4,0 m i ograditi ih ogradom. Nužno je urediti pristupe do građevine prilikom potrebnih rušenja. 
Tek nakon osiguranih svih prethodno navedenih radnji može se pristupiti planiranom razgrađivanju  planiranih elemenata  zgrade. Razgrađivanje planiranih dijelova građevine je ručno, sa manjim strojnim ručnim alatima. 
Način zbrinjavanja građevinskog otpada.
Materijal od razgrađivanja potrebno je selektirati, po potrebi usitniti  te otpremiti na legalnu deponiju na zbrinjavanje prema zakonskoj regulativi. Trošak otpreme i zbrinajvanja je u cijeni svake pojedine stavke. U slučaju kada bi eventualno nastala prašina prilikom   razgradnje i demontaža, potrebno je mjesto rada pažljivo polijevati vodom.
Nakon izvedenih radova razgrađivanja, potrebno je očistiti radni i okolni prostor  do uređenja kao prije adaptacije i demontaža.</t>
  </si>
  <si>
    <t>Izrada sigurnosne zaštite ulaza u zgradu  prema pravilima struke i važečim propisima i Zakonu o zaštiti na radu.Izrada sigurnosne zaštite svih ulaza u zgradu  prema pravilima struke i važečim propisima i Zakonu o zaštiti na radu. Sigurnosna zaštita izvedena korisnog presjeka 1,80 x 2,20 metara sa sigurnosnim vanjskim čvrstim tunelom dužine do 2 m.</t>
  </si>
  <si>
    <t>Skidanje postojeće električne instalacije i rasvjetnih tijela  sa svim elementima koja se nalazi u sektoru  građevinskog zahvata, a koje neće biti u finalnoj funkciji.  Planirano skidanje 50% instalacije.</t>
  </si>
  <si>
    <t>Zaštita prostorija, pažljiva demontaža postojeće  drvenih i PVC stolarije, te sortiranje i deponiranje iste na gradilištu na udaljenosti do 50 m.</t>
  </si>
  <si>
    <t>Rušenje postojećih pregradnih zidanih zidanih zidova debljine do 20 cm te odvoz šute na udaljenosti do 50 metara. Obračun po m2.</t>
  </si>
  <si>
    <t>Utovar, odvoz i zbrinjavanje deponiranog materijala na deponije građevinskog i drugog otpada udaljene do 5 km.i.Deponiju i zbrinjavanje otpadnog materijala osigurava izvođač radova.                                                                                            U cijenu uključeno i čišćenje i uređenje prostora u probitno zatečeno stanje nakon završetka svih radova.</t>
  </si>
  <si>
    <t>Zidarsko krpanje  oko stolarske stavke po ugradnji stolarije.   Obračun po komadu  obrađene stavke.</t>
  </si>
  <si>
    <t>Zidarski popravak žbuke po  postojećoj razgradnji pregrada, skidanju keramičkih pločica  i po izvedbi potrebnih instalacija..</t>
  </si>
  <si>
    <t xml:space="preserve"> - poravnanje postojeće žbuke po skidanju ker pločica</t>
  </si>
  <si>
    <t xml:space="preserve"> - zidarsko krpanje šliceva po postavi elektro i vodovodne instalacije</t>
  </si>
  <si>
    <t xml:space="preserve"> - izrada horizontalne hidroizolacije u sektoru postojeće,  uključivo hladni bitumenski premaz i 1x bitumenska ljepenka za varenje d=4 mm,</t>
  </si>
  <si>
    <t xml:space="preserve">Bušenje rupe u postojećem FERT stropu, promjera do 20 cm, a za provlačenje  limene zrako-dimovodne cijevi, uključivo i ugradnja kolone od tvrdog PVC-a 2 cm većeg promjera od samih cijevi dimnjaka. </t>
  </si>
  <si>
    <t xml:space="preserve"> - vodootporne gipskartonske obične ploče debljine 2x1,25 cm</t>
  </si>
  <si>
    <t xml:space="preserve"> - zvučna  izolacija (kamena vuna - fiksirana) debljine 8  cm</t>
  </si>
  <si>
    <t xml:space="preserve"> - gipskartonske obične ploče debljine 2x1,25 cm</t>
  </si>
  <si>
    <t>Dobava i montaža gipskartonskog pregradnog zida, sa jednostrukom metalnom potkonstrukcijom iz CW/UW profila sa obostranom dvostrukom oblogom  vodootpornim gipskartonskim pločama d=1,25 cm, ispunom od kamene vune debljine 50 mm, minimalne gustoće 60 kg/m3. Ukupna debljina pregrade 12,5 cm.  Izrada prema smjernicama i uputama proizvođaća. Standardna završna obrada spojeva i površine za finalnu soboslikarsku obradu. Gipskartonske ploče vodootporne, pregrada između kuhinje i spremišta.</t>
  </si>
  <si>
    <t xml:space="preserve"> - gipskartonski zid</t>
  </si>
  <si>
    <t>Sve isto kao stavka 1, samo gipskartonska pregrada između ulaznog hodnika i kuhinje, zid debljine 15 cm. O zidu otvor za ugradnju vrata 105x220 cm za vrata te otvori 150x100 cm za  dostavu hrane i pića.</t>
  </si>
  <si>
    <t xml:space="preserve"> - ojačanja oko otvora  limenim profilima a za ugradnju vrata  plniranih  roleta</t>
  </si>
  <si>
    <t xml:space="preserve"> - nosiva metalna konstrukcija, profili 10 cm, uključivo i ojačanja za ugradnju stolarske stavke,</t>
  </si>
  <si>
    <t>Bojenje  kompletnog stropa i zidova vjetrobrana.  Bojanje poludisperznom bojom, ukljućivo zidarska sanacija oštećenog stropa po demontaži stolarije i rasvjetnih tijela uključivo potrebne predradnje gletanja u dva sloja  kao i  potrebna impregnacija, uređenje povrišne do jednoličnosti u bijeloj boji.</t>
  </si>
  <si>
    <t xml:space="preserve"> - bojenje stropova</t>
  </si>
  <si>
    <t xml:space="preserve"> - bojenje zidova</t>
  </si>
  <si>
    <t xml:space="preserve"> - bojenje zidova perivom bojom visine do  150 cm u sektoru spremišta, kuhinje i ulaznog hodnika.</t>
  </si>
  <si>
    <t>Dobava materijala i izrada opšava  okolo limenog dimnjaka profila do 200 mm, komplet sa potrebnik raskrivanjem, izrezivanjem crijepa te postavom opšava po pravilu struke -opšav od pocinčanog termobojenog lima kao postoječa krovna limarija.</t>
  </si>
  <si>
    <t>Trasiranje, štemanje postojećih zidova za postavu tičino cijevi fi 16 mm a za postavu kablovske instalacije.</t>
  </si>
  <si>
    <t>Dobava i postava tičino cijevi fi 16 mm u šliceve po zidovima i stropovima te u gipskartonske pregradne zidove.</t>
  </si>
  <si>
    <t>pumpe     (kom 2)</t>
  </si>
  <si>
    <t>plinski bojler    (kom 1)</t>
  </si>
  <si>
    <t>Zaustavljanje dotoka plina u plinskom priključku  prije radova demontaže plinske mjerno regulacijske opreme.</t>
  </si>
  <si>
    <t>dimenzija cijevi do DN25 duljine:</t>
  </si>
  <si>
    <t>Demontaža postojeće plinske peči snage do 50kW, komplet sa ventilima, pumpama, ekspanzionom posudom,  miš komorom, priključnom dimnjačom i sl.</t>
  </si>
  <si>
    <t>Dobava i ugradnja poklopca za postojeću rupu priključenja na postojeći dimnjak</t>
  </si>
  <si>
    <t>Pregled, čišćenje i izdavanje izvješća o stanju limenog novog  dimnjaka od ovlašenog dimnjačara, a prije početka radova. Izrada izvješća od ovlaštenog dimnjačara nakon puštanja u pogon dva plinska kondeznacijska bojlera.</t>
  </si>
  <si>
    <t xml:space="preserve">Izrada otvora u postojećem dimnjaku  ugradnja priključnog fazonskog komada radi ugradnje priključka nape, profil 125 mm. </t>
  </si>
  <si>
    <t>Dobava i ugradnja automatike strojarnice za vođenje sustava grijanja, izvora topline a sve prema vanjskoj temperaturi.
Automatika mora upravljati sljedećim elementima:
- izvor topline (plinski kond. uređaj 2 kom)
- miješajući krug grijanja (2 kom)
- sve prema vanjskoj temperaturi.
U cijenu uključiti sav potrebnan spojni i montažni materijal.</t>
  </si>
  <si>
    <t>NO32    kom 1 -krug grijanja</t>
  </si>
  <si>
    <t>Rekonstrukcija postojećeg priključka  sustava razvoda  grijanja te dobava i ugradnja:
Razdjeljivač/sabirnik kotlovnice za krugove grijanja duljine cca. 1000 mm, promjera do 100 mm,  s prirubničkim i navojnim priključcima za manometar, termometar i priključkom za punjenje instalacije, antikorozivno zaštičen izvana temeljnom bojom.
3 kruga grijanja + kotlovski krug</t>
  </si>
  <si>
    <t>Izolacijske omot debljina izolacije 13 mm.</t>
  </si>
  <si>
    <t>DN32 - navojni</t>
  </si>
  <si>
    <t>Dobava i ugradnja ekspanzijske posude za grijanje V=50 lit. u kompletu sa sigurnosnim ventilom DN25, podnim držačem za ugradnju na sustav radijatorskog grijanja, te svim potrebnim spojnim i montažnim materijalom. U cijenu uključiti izradu spoja instalacije na mjestu gdje je bila ugrađena otvorena ekspanzijska posuda.</t>
  </si>
  <si>
    <t>Dobava i ugradnja električnog bojelra za pripremu PTV kuhinje  zajedno sa potrebnim spojnim i montažnim materijalom.
V=80 lit.
Pel.=2,0 kW; 230 V
 - u cijenu uključiti pripadajući sigurnosni ventil, fleksibilne cijevi 1/2" za spajanje na instalaciju tople i hladne vode te zidne nosače uređaja.</t>
  </si>
  <si>
    <t xml:space="preserve"> - predmet ovog troškovnika je radijatorsko grijanje ulaznog prostora i kuhinje  -sve ostalo je izvedeno uključivo i u sanitarnim čvorovima.</t>
  </si>
  <si>
    <t>Zbrinjavanje plinske  peći, kao i ostale strojarske opreme koja je sastavio dio plinskih grijalica, utovar na kamion, te odvoz demontirane opreme i zbrinjavanje u režiji izvođača radova.</t>
  </si>
  <si>
    <t>VODOVOD  I  KANALIZACIJA</t>
  </si>
  <si>
    <t>C)   ELEKTROINSTALACIJE</t>
  </si>
  <si>
    <t>Instalacija kotlovskog postrojenja</t>
  </si>
  <si>
    <t xml:space="preserve">D) </t>
  </si>
  <si>
    <t>D)</t>
  </si>
  <si>
    <t>UNUTARNJI  VODOVOD  I  KANALIZACIJA</t>
  </si>
  <si>
    <t>Pripremni radovi</t>
  </si>
  <si>
    <t xml:space="preserve">Razgradnja kompletno postojeće instalacije vodovoda i kanlaizacije sanitarnih čvorova, komplet do glavnih priključnih cijevina postojeću vanjsku kanalizaciju u unutarnji priključak na hladnu vodu. </t>
  </si>
  <si>
    <t>kompl.</t>
  </si>
  <si>
    <t>Demontaža i zbrinjavanje postojeće opreme sanitarnih čvorova. Ukupno 4 wc-a, 2 umivaonika i 2 pissoara.</t>
  </si>
  <si>
    <t xml:space="preserve">Trasiranje planiranih linija vođenja za polaganje instalacija kanalizacije i vodovoda u građevini do postojećih predviđenih mjesta priključenja.
</t>
  </si>
  <si>
    <t>Vodovod</t>
  </si>
  <si>
    <t>Potrebno štemanje, dobava i montaža PP-R vodovodnih cijevi za radni tlak 10 bara, a za hladnu i toplu vodu u građevini. U cijenu uračunati sav potreban sitni pribor, spojni materijal i fazonske komade, kao i sav potreban materijal i pribor za montažu cijevi s pričvršćenjem, ovisno o mjestu montaže (kuke, konzole, ovjesi i slično). Cijevi je potrebno obavezno izolirati s gotovim termoizolacijskim cijevima debljine stijenke od 3 mm. Napomena: Oznaka DN znači unutarnji promjer cijevi.</t>
  </si>
  <si>
    <t>PPR cijevi</t>
  </si>
  <si>
    <t xml:space="preserve"> - cijevi DN 15 mm</t>
  </si>
  <si>
    <t xml:space="preserve"> - cijevi DN 20 mm</t>
  </si>
  <si>
    <t>Izolacija cijevi sa zatvorenim čelijama, debljine 9 mm</t>
  </si>
  <si>
    <t xml:space="preserve"> - za cijev DN 15 mm</t>
  </si>
  <si>
    <t xml:space="preserve"> - za cijev DN 20 mm</t>
  </si>
  <si>
    <t xml:space="preserve">Dobava i postavakuglastog ventila kod spoja instalacije sanitarnih čvorova na postojeću instalaciju hladne vode. </t>
  </si>
  <si>
    <t xml:space="preserve"> - kuglasti ventil 3/4ˇ</t>
  </si>
  <si>
    <t>Ispitivanje unutarnje vodovodne mreže pod tlakom od 10 bara.</t>
  </si>
  <si>
    <t>Dezinfekcija kompletne sanitarne vodovodne mreže sredstvom za dezinfekciju.</t>
  </si>
  <si>
    <t>Ispitivanje vode iz najudaljenijeg ispusta radi utvrđivanja kvaliteta, koja mora biti zdrava za piće sa svim propisanim karakteristikama. Ispitivanje vrši nadležna medicinska ustanova koja daje i odgovarajući atest.</t>
  </si>
  <si>
    <t>Spajanje izvedene instalacije hladne i tople vode na električni bojler smješten u prostoru sanitarija i kuhinje. U cijenu uračunati sav potreban sitni pribor, spojni materijal i fazonske komade, kao i sav potreban materijal i pribor za montažu cijevi s pričvršćenjem, ovisno o mjestu montaže (kuke, konzole, ovjesi i slično).</t>
  </si>
  <si>
    <t>Kanalizacija</t>
  </si>
  <si>
    <t>1.</t>
  </si>
  <si>
    <t>Dobava i ugradba kanalizacijskih cijevi i fazonskih komada iz tvrdog PVC-a obodne krutosti SN4, a za  horizontalni i vertikalni odvod u građevini te ventilaciju kanalizacije. U cijenu su uključeni svi potrebni elementi za montažu kao što su brtve, čepovi, ovjesne i pričvrsne ogrlice i slično. Sve komplet gotovo i montirano prema uputstvu proizvođača.</t>
  </si>
  <si>
    <t xml:space="preserve"> - cijevi</t>
  </si>
  <si>
    <t>DN 50 mm</t>
  </si>
  <si>
    <t>DN 75 mm</t>
  </si>
  <si>
    <t>DN 110 mm</t>
  </si>
  <si>
    <t xml:space="preserve"> - fazonski komadi</t>
  </si>
  <si>
    <t>2.</t>
  </si>
  <si>
    <t>Ispitivanje unutarnje kanalizacije na vodonepropusnost i funkcionalnost.</t>
  </si>
  <si>
    <t>UNUTARNJI VODOVOD I KANALIZACIJA</t>
  </si>
  <si>
    <t xml:space="preserve"> - ostali prostor</t>
  </si>
  <si>
    <t>Rušenje postojeće podne konstrukcije u debljini do horizontalne hidroizolacije, te odvoz  šute na deponiju do 50 metara. Obračun po m2 tlocrtne površine. Pretpostavljena debljina do 14 cm.</t>
  </si>
  <si>
    <t xml:space="preserve">Stolarski radovi </t>
  </si>
  <si>
    <t>NAPOMENA: Prije izrade  stolarije izvoditelj je dužan izvršiti pojedinačne izmjere na građevini i prema tim izmjerama izraditi novu stolariju. Jedinična cijena stolarskih radova sadrži: sve troškove nabave i dopreme svog potrebnog materijala odgovarajuće kvalitete, sav rad u radionici sa dostavom i montažom na gradilištu, sve horizontalne i vertikalne transporte do mjesta ugradbe.</t>
  </si>
  <si>
    <t xml:space="preserve"> - vrata korisnih dimenzija 71x200 cm</t>
  </si>
  <si>
    <t xml:space="preserve"> - vrata korisnih dimenzija 81x200 cm</t>
  </si>
  <si>
    <t xml:space="preserve">Dobava materijala, izrada i ugradnja unutarnjih  jednokrilnih   punih drvenih vratiju.  Dovratnici  u širini zidova (futer)  -do 15 cm.  .Okov srednje više kvalitete, brava  sa 3 ključa. Vrata i dovratnik  bojena lazurnom skandinavskom bojom u tamnjijem tonu po izvboru investitora. Obračun se vrši po komadu ugrađene stavke do potpune funkcionalnosti. Obavezna izmjera otvora na licu mjesta. 
</t>
  </si>
  <si>
    <t>Izrada podne konstrukcije u sanitarnom čvoru, kuhinji i spremištu iključivo:</t>
  </si>
  <si>
    <t xml:space="preserve"> - dobava i postava toplinske izolacije  od XPS-a u debljini 4 cm,</t>
  </si>
  <si>
    <t xml:space="preserve"> - dobava i postava pvc folije  u jednom sloju</t>
  </si>
  <si>
    <t xml:space="preserve"> - izrada arm.cementnog estriha debljine 7 cm, armiran sa staklenim vlaknima prema pravilu struke (0,8 kg/m3 glazure).</t>
  </si>
  <si>
    <t xml:space="preserve">Zidarsko krpanje po demontaži i ugradnji strojarske i elektroinstalacijske opreme. </t>
  </si>
  <si>
    <t>Djelomična  demontaža postojeće mjerene plinske instalacije</t>
  </si>
  <si>
    <t>OPREMA</t>
  </si>
  <si>
    <t>E)</t>
  </si>
  <si>
    <r>
      <t xml:space="preserve"> </t>
    </r>
    <r>
      <rPr>
        <sz val="13"/>
        <rFont val="Arial Narrow"/>
        <family val="2"/>
      </rPr>
      <t>/ zgrada javne namjene /</t>
    </r>
  </si>
  <si>
    <r>
      <rPr>
        <b/>
        <sz val="9"/>
        <rFont val="Arial Narrow"/>
        <family val="2"/>
      </rPr>
      <t>OPĆI UVJETI UZ TROŠKOVNIK RADOVA</t>
    </r>
    <r>
      <rPr>
        <sz val="9"/>
        <rFont val="Arial Narrow"/>
        <family val="2"/>
      </rPr>
      <t xml:space="preserve">
Radove treba izvesti točno prema opisu troškovnika,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po svim pitanjima koja se odnose na izbor i obradu materijala i način izvedbe pojedinih detalja sa naručiteljem, ukoliko to nije već detaljno opisano troškovnikom, a naročito u slučajevima kada se zahtjeva izvedba van propisanih standarda. Sav materijal za izgradnju mora biti kvalitetan i mora odgovarati opisu troškovnika i postojećim građevinskim propisima. U slučaju da opis pojedine stavke nije dovoljno jasan, treba se obratiti naručitelju da definira detaljnije stavku. O tome se izvođač treba informirati već prilikom sastavljanja jedinične cijene. 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naručitelja s obrazloženjem i dokumentacijom. Konačnu odluku donosi naručitelj u suglasnosti sa nadležnim tijelom, a sve nakon proučenog prijedloga izvođača.
Jedinična cijena sadrži sve nabrojano kod opisa pojedine grupe radova, te se ne taj način vrši i obračun istih. Jedinične cijene primjenjivati će se na izvedbene količine bez obzira u kojem postotku iste odstupaju od količine u troškovniku. Izvedeni radovi moraju u cijelosti odgovarati opisu u troškovniku, a u tu svrhu investitor ima pravo od izvoditelja tražiti prije početka radova uzorke, koji se čuvaju u upravi gradilišta. Izvedeni radovi moraju odgovarati uzorcima u cijelosti. Izvoditelj radova dužan je prije početka radova kontrolirati kote postojećeg terena u odnosu na relativnu ±0,00 kotu. Ukoliko se pokažu eventualne nejednakosti između projekta i stanja na gradilištu, izvođač radova dužan je pravovremeno o tome obavijestiti investitora, te zatražiti objašnjenja. Sve mjere u planovima provjeriti u naravi. Zemljani radovi se obračunavaju u zbijenom sraslom stanju. Sva kontrola vrši se bez posebne naplate.
Jediničnom cijenom treba obuhvatiti sve elemente do potpune funkcionalnosti.
</t>
    </r>
  </si>
  <si>
    <r>
      <t>m</t>
    </r>
    <r>
      <rPr>
        <vertAlign val="superscript"/>
        <sz val="10"/>
        <rFont val="Arial Narrow"/>
        <family val="2"/>
      </rPr>
      <t>2</t>
    </r>
  </si>
  <si>
    <r>
      <t>m</t>
    </r>
    <r>
      <rPr>
        <vertAlign val="superscript"/>
        <sz val="10"/>
        <rFont val="Arial"/>
        <family val="2"/>
      </rPr>
      <t>2</t>
    </r>
  </si>
  <si>
    <r>
      <t>m</t>
    </r>
    <r>
      <rPr>
        <vertAlign val="superscript"/>
        <sz val="10"/>
        <rFont val="Arial Narrow"/>
        <family val="2"/>
      </rPr>
      <t>1</t>
    </r>
  </si>
  <si>
    <r>
      <t>m</t>
    </r>
    <r>
      <rPr>
        <vertAlign val="superscript"/>
        <sz val="10"/>
        <rFont val="Arial"/>
        <family val="2"/>
      </rPr>
      <t>1</t>
    </r>
  </si>
  <si>
    <r>
      <rPr>
        <b/>
        <sz val="10"/>
        <rFont val="Arial Narrow"/>
        <family val="2"/>
      </rPr>
      <t xml:space="preserve">NAPOMENA: </t>
    </r>
    <r>
      <rPr>
        <sz val="10"/>
        <rFont val="Arial Narrow"/>
        <family val="2"/>
      </rPr>
      <t>Sve radove treba izvesti prema tehničkim propisima i uputama projektanata i nadzornog inženjera. Izvoditelj radova treba upotrijebiti materijal koji u svemu (vrsti, boji i kvaliteti) odgovara uzorku. Prije početka radova potrebno je konstatirati kvalitetu podloge na kojoj se izvode keramičarski radovi. Potrebno se pridržavati slijedećih propisa za zidne i podne keramičke pločice, te tehničkih uvjeta za izvođenje keramičarskih radova.</t>
    </r>
  </si>
  <si>
    <r>
      <t>PP-Y 3×1,5 mm</t>
    </r>
    <r>
      <rPr>
        <vertAlign val="superscript"/>
        <sz val="10"/>
        <rFont val="Arial Narrow"/>
        <family val="2"/>
      </rPr>
      <t>2</t>
    </r>
    <r>
      <rPr>
        <sz val="10"/>
        <rFont val="Arial Narrow"/>
        <family val="2"/>
      </rPr>
      <t xml:space="preserve"> </t>
    </r>
  </si>
  <si>
    <r>
      <t>PP-Y 3×2,5 mm</t>
    </r>
    <r>
      <rPr>
        <vertAlign val="superscript"/>
        <sz val="10"/>
        <rFont val="Arial Narrow"/>
        <family val="2"/>
      </rPr>
      <t>2</t>
    </r>
    <r>
      <rPr>
        <sz val="10"/>
        <rFont val="Arial Narrow"/>
        <family val="2"/>
      </rPr>
      <t xml:space="preserve"> </t>
    </r>
  </si>
  <si>
    <r>
      <t>P/F 6 mm</t>
    </r>
    <r>
      <rPr>
        <vertAlign val="superscript"/>
        <sz val="10"/>
        <rFont val="Arial Narrow"/>
        <family val="2"/>
      </rPr>
      <t>2</t>
    </r>
    <r>
      <rPr>
        <sz val="10"/>
        <rFont val="Arial Narrow"/>
        <family val="2"/>
      </rPr>
      <t xml:space="preserve"> žz</t>
    </r>
  </si>
  <si>
    <r>
      <t>PP-Y 4×1,5 mm</t>
    </r>
    <r>
      <rPr>
        <vertAlign val="superscript"/>
        <sz val="10"/>
        <rFont val="Arial Narrow"/>
        <family val="2"/>
      </rPr>
      <t>2</t>
    </r>
    <r>
      <rPr>
        <sz val="10"/>
        <rFont val="Arial Narrow"/>
        <family val="2"/>
      </rPr>
      <t xml:space="preserve"> </t>
    </r>
  </si>
  <si>
    <r>
      <t xml:space="preserve">Napomena:
</t>
    </r>
    <r>
      <rPr>
        <sz val="10"/>
        <rFont val="Arial Narrow"/>
        <family val="2"/>
      </rPr>
      <t>Pogonska spajanja opreme kotlovnice i uređaja kotlovnice vrši ovlaštena osoba uz pripadajuću tehničku dokumentaciju!</t>
    </r>
  </si>
  <si>
    <r>
      <t xml:space="preserve">Dobava i ugradnja:
Izolacije razdjelnika/sabirnika, izolacijom s parnom branom koja ima zatvorene ćelije s otporom difuziji vodene pare µ </t>
    </r>
    <r>
      <rPr>
        <sz val="10"/>
        <rFont val="Calibri"/>
        <family val="2"/>
      </rPr>
      <t>≥</t>
    </r>
    <r>
      <rPr>
        <sz val="10"/>
        <rFont val="Arial Narrow"/>
        <family val="2"/>
      </rPr>
      <t>10000, koja pri izgaranju ne stvara otrovni plin i samogasiva je, klase B1, uključivo ljepilo i spojne trake.</t>
    </r>
  </si>
  <si>
    <r>
      <t xml:space="preserve">Dobava i ugradnja toplinske izolacije cjevovoda </t>
    </r>
    <r>
      <rPr>
        <b/>
        <sz val="10"/>
        <rFont val="Arial Narrow"/>
        <family val="2"/>
      </rPr>
      <t>ogrjevnog</t>
    </r>
    <r>
      <rPr>
        <sz val="10"/>
        <rFont val="Arial Narrow"/>
        <family val="2"/>
      </rPr>
      <t xml:space="preserve"> medija, s fleksibilnim crijevima od spužvastog materijala na bazi sintetičkog kaučuka (elastomer), zatvorene ćelijaste strukture, s pokrovom od polietilenske folije, slijedećih svojstava
- koeficijent otpora difuziji vodene pare:  m = 3000
- vodljivost                                     l = 0,038 W/mK
- debljina                                       s=13 mm
za cijevi:</t>
    </r>
  </si>
  <si>
    <t>Ukupno vodovod i kanalizacija (bez PDV-a):</t>
  </si>
  <si>
    <t>D)   STROJARSKE INSTALACIJE</t>
  </si>
  <si>
    <t xml:space="preserve"> - drvena stolarija (do0,5m3, 2 kom)</t>
  </si>
  <si>
    <t xml:space="preserve"> - građ. otpad, šuta…ukupno do 10 m3</t>
  </si>
  <si>
    <t>Oprema nije predmet ovog troškovnika</t>
  </si>
  <si>
    <t xml:space="preserve"> - rekonstrukcija kuhinje doma kulture</t>
  </si>
  <si>
    <t xml:space="preserve">Ovim troškovnikom su obuhvaćeni radovi i troškovi adaptacije i rekonstrukcije postojećih prostora kuhinje i točionika pića  u ulaznom predpeostoru te prenamjena ovog prostora u prostor manje kuhinje kao i za  catering posluživanje hrane i pića, uključivo:
</t>
  </si>
  <si>
    <t xml:space="preserve"> - preinaka i usklađenje elektroinstalacija  i ostalih instalacija prema novoj organizaciji prostora.</t>
  </si>
  <si>
    <t>Novi Golubovec 34a, Novi Golubovec</t>
  </si>
  <si>
    <t>Općina NOVI  GOLUBOVEC</t>
  </si>
  <si>
    <t>Projektant:</t>
  </si>
  <si>
    <t>(naziv tvrtke / zajednice ponuditelja)</t>
  </si>
  <si>
    <t>M.P.</t>
  </si>
  <si>
    <t>(mjesto) , (datum)</t>
  </si>
  <si>
    <t>a)</t>
  </si>
  <si>
    <t>b)</t>
  </si>
  <si>
    <t>c)</t>
  </si>
  <si>
    <t>d)</t>
  </si>
  <si>
    <t xml:space="preserve">Izrada, dobava i postava poluostakljenih PVC vrata proizvodnih dimenzija 95x218 cm±5% -ugradnja u formirani otvor u zidu od gipskartona. Boja siva -kao ostala unutarnja vrata. Ostakljenje sigurnosno jednostruko -lamistal, obrada kao santinato. Parapetni dio ispuna sa višeslojnim PVC panelom debljine 24-28 mm.
Obračun po komadu ugrađene stavke do potpune funkcionalnosti. Obavezna izmjera otvora na licu mjesta.  </t>
  </si>
  <si>
    <t>Izrada, dobava i postava klupice u sektoru parapeta  na zidu između kuhinje i ulaznog hodnika. Klupčica od kompakt ploča d=13 mm x 2 * 26 mm  -međusobno ljepljeno  i finalno bezprijekorno obrađeno.  Uzdužni uglovi   brušeno obrađeni, uz vrata  radialni prijelaz na okomicu na zid -radius 80 mm. Klupčica izboćena 18 cm + prelaz preko parapeta zida 15 + 5 cm. U cijeni komplet do potpune funkcionalnosti, svi potrebni nosači od inox nerđajučih elemenata.  Parapet klupčice visine 120 cm ±10%.</t>
  </si>
  <si>
    <t>Izrada hidroizolacije podova sanitarija i zidova sanitarnih čvorova  hidroizolacijskim premazom.  Izolira se pod sa soklom u visini od 20,00 cm,  zid oko umivaonika  i pissoara u površini od 1,00 m2. Nanosi se u dva sloja ukupnog utroška 4,00 kg/m2 metalnom gladilicom, četkom ili valjkom na pripremljenu podlogu.
 Hidroizolaciju izvesti na glazuri  i zidovima, a prije postave keramičkih pločica. Ojačanje rubova na prelazu iz horizontale u vertikalu ugradnjom gumene dilatacijske trake. Ojačanje se utapa u prvi sloj premaza, a drugim se prekriva u potpunosti. Obračun po m2 razvijene površine.</t>
  </si>
  <si>
    <t>Opločenje zidova zidnim keramičkim pločicama postavom na ljepilo, fuga do 3 mm. Odabir pločica od strane naručitelja, pločice do 18,00€/m2.  Postava pločica do potpune funkcionalnosti, uključivo i fugiranje.</t>
  </si>
  <si>
    <t>Dobava mateirjala, priprema podloge i opločenje poda ulaznom hodniku, kuhinji i spremištu protukliznim keramičkim pločicama (protukliznost R10) postavom na ljepilo. Fuge dimenzije do 3 mm .Odabir pločica prema odabiru naručitelja, pločice do 18,00 €/m2. Postava pločica do potpune funkcionalnosti.</t>
  </si>
  <si>
    <t>e)</t>
  </si>
  <si>
    <r>
      <rPr>
        <b/>
        <sz val="10"/>
        <rFont val="Arial Narrow"/>
        <family val="2"/>
      </rPr>
      <t>(A7)</t>
    </r>
    <r>
      <rPr>
        <sz val="10"/>
        <rFont val="Arial Narrow"/>
        <family val="2"/>
      </rPr>
      <t xml:space="preserve"> Svjetiljka nadgradna LED izvor svjetlosti, metalno kućište, mikro prizmatični difuzor, efektivni svjetosni tok ili svjetlosni tok svjetiljke s uračunatim gubicima u optičkom sustavu min 4971 lm, snaga sistema max 40 W (LED izvor+driver), ukupna svjetlosna iskoristivost svjetiljke 124 lm/W (uzeti su u obzir gubitci u optičkom sustav svjetiljke), životni vijek L80B10 = 53 000h, Ra&gt;80, temperatura boje svjetlosti 4000K, zaštita IP44, dimenzije svjetiljke dxšxv 596x596x11mm, ±5%</t>
    </r>
  </si>
  <si>
    <r>
      <rPr>
        <b/>
        <sz val="10"/>
        <rFont val="Arial Narrow"/>
        <family val="2"/>
      </rPr>
      <t>(A3)</t>
    </r>
    <r>
      <rPr>
        <sz val="10"/>
        <rFont val="Arial Narrow"/>
        <family val="2"/>
      </rPr>
      <t xml:space="preserve"> Zidna svjetiljka, LED izvor svjetlosti, aluminijsko kučište, oplani difuzor, direktna distribucija svjetla, efektivni svjetosni tok ili svjetlosni tok svjetiljke s uračunatim gubicima u optičkom sustavu 3428m, snaga sistema max 34W (LED izvor + driver), ukupna svjetlosna iskoristivost svjetiljke min. 100lm/W, životni vijek L80/B50 ≥ 50000h, temperatura boje svjetlosti 3000K, zaštita IP44, dimenzija dxšxv max. 660x220x70mm.</t>
    </r>
  </si>
  <si>
    <r>
      <rPr>
        <b/>
        <sz val="10"/>
        <rFont val="Arial Narrow"/>
        <family val="2"/>
      </rPr>
      <t xml:space="preserve">(A1) </t>
    </r>
    <r>
      <rPr>
        <sz val="10"/>
        <rFont val="Arial Narrow"/>
        <family val="2"/>
      </rPr>
      <t>Svjetiljka nadgradna, LED izvor svjetlosti, plastično kućište, difuzor od polikarbonata, efektivni svjetosni tok ili svjetlosni tok svjetiljke s uračunatim gubicima u optičkom sustavu min 2930lm, snaga sistema max 27W (LED izvor+driver), ukupna svjetlosna iskoristivost svjetiljke min 108 lm/W, uzvrata boje Ra≥80, temperatura boje svjetlosti 4000K, zaštita od zaprljanja min. IP54, mehanička zaštita IK10, životni vijek L90B10≥50000h, rad na temperaturi okoline +35 °C, dimenzija max. Φ300x85mm.</t>
    </r>
  </si>
  <si>
    <t>sve stavke pod rednim brojem 01.:</t>
  </si>
  <si>
    <t>Plinske instalacije</t>
  </si>
  <si>
    <t>φ 200; H=10 m ±0,5m</t>
  </si>
  <si>
    <t>Pripremljeno za nabavu:</t>
  </si>
  <si>
    <t>srpanj, 2023. godine</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</si>
</sst>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kn&quot;#,##0_);\(&quot;kn&quot;#,##0\)"/>
    <numFmt numFmtId="173" formatCode="&quot;kn&quot;#,##0_);[Red]\(&quot;kn&quot;#,##0\)"/>
    <numFmt numFmtId="174" formatCode="&quot;kn&quot;#,##0.00_);\(&quot;kn&quot;#,##0.00\)"/>
    <numFmt numFmtId="175" formatCode="&quot;kn&quot;#,##0.00_);[Red]\(&quot;kn&quot;#,##0.00\)"/>
    <numFmt numFmtId="176" formatCode="_(&quot;kn&quot;* #,##0_);_(&quot;kn&quot;* \(#,##0\);_(&quot;kn&quot;* &quot;-&quot;_);_(@_)"/>
    <numFmt numFmtId="177" formatCode="_(* #,##0_);_(* \(#,##0\);_(* &quot;-&quot;_);_(@_)"/>
    <numFmt numFmtId="178" formatCode="_(&quot;kn&quot;* #,##0.00_);_(&quot;kn&quot;* \(#,##0.00\);_(&quot;kn&quot;* &quot;-&quot;??_);_(@_)"/>
    <numFmt numFmtId="179" formatCode="_(* #,##0.00_);_(* \(#,##0.00\);_(* &quot;-&quot;??_);_(@_)"/>
    <numFmt numFmtId="180" formatCode="0.00;[Red]0.00"/>
    <numFmt numFmtId="181" formatCode="00000"/>
    <numFmt numFmtId="182" formatCode="00.\-"/>
    <numFmt numFmtId="183" formatCode="#,##0.00;[Red]#,##0.00"/>
    <numFmt numFmtId="184" formatCode="&quot;Da&quot;;&quot;Da&quot;;&quot;Ne&quot;"/>
    <numFmt numFmtId="185" formatCode="&quot;Istina&quot;;&quot;Istina&quot;;&quot;Laž&quot;"/>
    <numFmt numFmtId="186" formatCode="&quot;Uključeno&quot;;&quot;Uključeno&quot;;&quot;Isključeno&quot;"/>
    <numFmt numFmtId="187" formatCode="#,##0.00\ _k_n;[Red]#,##0.00\ _k_n"/>
    <numFmt numFmtId="188" formatCode="&quot;Istinito&quot;;&quot;Istinito&quot;;&quot;Neistinito&quot;"/>
    <numFmt numFmtId="189" formatCode="#\ ##0.00"/>
    <numFmt numFmtId="190" formatCode="#,##0.00\ &quot;kn&quot;"/>
    <numFmt numFmtId="191" formatCode="#,##0\ [$€-1];[Red]\-#,##0\ [$€-1]"/>
    <numFmt numFmtId="192" formatCode="#,##0.0000000\ &quot;kn&quot;;[Red]\-#,##0.0000000\ &quot;kn&quot;"/>
    <numFmt numFmtId="193" formatCode="[$€-410]\ #,##0.00;[Red]\-[$€-410]\ #,##0.00"/>
    <numFmt numFmtId="194" formatCode="0.0"/>
    <numFmt numFmtId="195" formatCode="&quot;True&quot;;&quot;True&quot;;&quot;False&quot;"/>
    <numFmt numFmtId="196" formatCode="[$¥€-2]\ #,##0.00_);[Red]\([$€-2]\ #,##0.00\)"/>
    <numFmt numFmtId="197" formatCode="[$-409]h:mm\ AM/PM;@"/>
    <numFmt numFmtId="198" formatCode="[$-41A]d\.\ mmmm\ yyyy"/>
    <numFmt numFmtId="199" formatCode="00&quot;. &quot;"/>
    <numFmt numFmtId="200" formatCode="#.##000"/>
    <numFmt numFmtId="201" formatCode="000&quot;. &quot;"/>
    <numFmt numFmtId="202" formatCode="&quot;E01&quot;\ 00"/>
    <numFmt numFmtId="203" formatCode="#,##0.00\ _k_n"/>
    <numFmt numFmtId="204" formatCode="_-* #,##0.00_-;\-* #,##0.00_-;_-* &quot;-&quot;??_-;_-@_-"/>
    <numFmt numFmtId="205" formatCode="_-&quot;£&quot;* #,##0.00_-;\-&quot;£&quot;* #,##0.00_-;_-&quot;£&quot;* &quot;-&quot;??_-;_-@_-"/>
    <numFmt numFmtId="206" formatCode="&quot;Yes&quot;;&quot;Yes&quot;;&quot;No&quot;"/>
    <numFmt numFmtId="207" formatCode="&quot;kn&quot;\ #,##0_);[Red]\(&quot;kn&quot;\ #,##0\)"/>
    <numFmt numFmtId="208" formatCode="_(&quot;kn&quot;\ * #,##0.00_);_(&quot;kn&quot;\ * \(#,##0.00\);_(&quot;kn&quot;\ * &quot;-&quot;??_);_(@_)"/>
    <numFmt numFmtId="209" formatCode="#&quot;.&quot;"/>
    <numFmt numFmtId="210" formatCode="_-* #,##0.00\ [$€]_-;\-* #,##0.00\ [$€]_-;_-* &quot;-&quot;??\ [$€]_-;_-@_-"/>
    <numFmt numFmtId="211" formatCode="#,##0.00\ &quot;kn&quot;;[Red]#,##0.00\ &quot;kn&quot;"/>
    <numFmt numFmtId="212" formatCode="#,##0.0"/>
    <numFmt numFmtId="213" formatCode="[$-41A]d\.\ mmmm\ yyyy\."/>
    <numFmt numFmtId="214" formatCode="#,##0.00\ &quot;€&quot;"/>
  </numFmts>
  <fonts count="94">
    <font>
      <sz val="10"/>
      <name val="Arial"/>
      <family val="0"/>
    </font>
    <font>
      <sz val="9"/>
      <name val="Arial"/>
      <family val="2"/>
    </font>
    <font>
      <u val="single"/>
      <sz val="12"/>
      <color indexed="12"/>
      <name val="Arial"/>
      <family val="2"/>
    </font>
    <font>
      <u val="single"/>
      <sz val="12"/>
      <color indexed="36"/>
      <name val="Arial"/>
      <family val="2"/>
    </font>
    <font>
      <sz val="11"/>
      <name val="Arial"/>
      <family val="2"/>
    </font>
    <font>
      <b/>
      <sz val="12"/>
      <name val="Arial Narrow"/>
      <family val="2"/>
    </font>
    <font>
      <sz val="10"/>
      <name val="Arial Narrow"/>
      <family val="2"/>
    </font>
    <font>
      <b/>
      <sz val="10"/>
      <name val="Arial Narrow"/>
      <family val="2"/>
    </font>
    <font>
      <b/>
      <sz val="14"/>
      <name val="Arial Narrow"/>
      <family val="2"/>
    </font>
    <font>
      <sz val="11"/>
      <name val="Arial Narrow"/>
      <family val="2"/>
    </font>
    <font>
      <b/>
      <sz val="11"/>
      <name val="Arial Narrow"/>
      <family val="2"/>
    </font>
    <font>
      <b/>
      <sz val="11"/>
      <name val="Arial"/>
      <family val="2"/>
    </font>
    <font>
      <b/>
      <sz val="10"/>
      <name val="Arial"/>
      <family val="2"/>
    </font>
    <font>
      <sz val="12"/>
      <name val="Arial"/>
      <family val="2"/>
    </font>
    <font>
      <sz val="12"/>
      <name val="Arial Narrow"/>
      <family val="2"/>
    </font>
    <font>
      <b/>
      <i/>
      <sz val="11"/>
      <name val="Arial Narrow"/>
      <family val="2"/>
    </font>
    <font>
      <b/>
      <sz val="13"/>
      <name val="Arial Narrow"/>
      <family val="2"/>
    </font>
    <font>
      <sz val="10"/>
      <color indexed="8"/>
      <name val="Arial"/>
      <family val="2"/>
    </font>
    <font>
      <sz val="11"/>
      <color indexed="8"/>
      <name val="Calibri"/>
      <family val="2"/>
    </font>
    <font>
      <sz val="11"/>
      <color indexed="10"/>
      <name val="Calibri"/>
      <family val="2"/>
    </font>
    <font>
      <sz val="8"/>
      <name val="Arial"/>
      <family val="2"/>
    </font>
    <font>
      <sz val="10"/>
      <name val="Arial CE"/>
      <family val="0"/>
    </font>
    <font>
      <b/>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62"/>
      <name val="Calibri"/>
      <family val="2"/>
    </font>
    <font>
      <sz val="10"/>
      <name val="Helv"/>
      <family val="0"/>
    </font>
    <font>
      <sz val="10"/>
      <color indexed="8"/>
      <name val="MS Sans Serif"/>
      <family val="2"/>
    </font>
    <font>
      <sz val="10"/>
      <name val="CTimesRoman"/>
      <family val="0"/>
    </font>
    <font>
      <sz val="1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MS Sans Serif"/>
      <family val="2"/>
    </font>
    <font>
      <u val="single"/>
      <sz val="10"/>
      <color indexed="12"/>
      <name val="Arial"/>
      <family val="2"/>
    </font>
    <font>
      <sz val="10"/>
      <name val="CRO_Bookman-Normal"/>
      <family val="0"/>
    </font>
    <font>
      <sz val="10"/>
      <name val="Times New Roman CE"/>
      <family val="1"/>
    </font>
    <font>
      <sz val="12"/>
      <name val="Times New Roman CE"/>
      <family val="1"/>
    </font>
    <font>
      <b/>
      <sz val="11"/>
      <color indexed="10"/>
      <name val="Calibri"/>
      <family val="2"/>
    </font>
    <font>
      <sz val="11"/>
      <color indexed="19"/>
      <name val="Calibri"/>
      <family val="2"/>
    </font>
    <font>
      <b/>
      <sz val="11"/>
      <name val="Arial CE"/>
      <family val="2"/>
    </font>
    <font>
      <sz val="12"/>
      <name val="Tms Rmn"/>
      <family val="0"/>
    </font>
    <font>
      <sz val="9"/>
      <name val="Arial CE"/>
      <family val="2"/>
    </font>
    <font>
      <sz val="10"/>
      <name val="ElegaGarmnd BT"/>
      <family val="1"/>
    </font>
    <font>
      <sz val="10"/>
      <name val="Myriad Pro"/>
      <family val="2"/>
    </font>
    <font>
      <sz val="12"/>
      <name val="HRHelvetica"/>
      <family val="0"/>
    </font>
    <font>
      <i/>
      <sz val="8"/>
      <name val="Arial"/>
      <family val="2"/>
    </font>
    <font>
      <b/>
      <sz val="8"/>
      <name val="Arial"/>
      <family val="2"/>
    </font>
    <font>
      <sz val="13"/>
      <name val="Arial Narrow"/>
      <family val="2"/>
    </font>
    <font>
      <sz val="9"/>
      <name val="Arial Narrow"/>
      <family val="2"/>
    </font>
    <font>
      <b/>
      <sz val="9"/>
      <name val="Arial Narrow"/>
      <family val="2"/>
    </font>
    <font>
      <vertAlign val="superscript"/>
      <sz val="10"/>
      <name val="Arial Narrow"/>
      <family val="2"/>
    </font>
    <font>
      <vertAlign val="superscript"/>
      <sz val="10"/>
      <name val="Arial"/>
      <family val="2"/>
    </font>
    <font>
      <sz val="8"/>
      <name val="Arial Narrow"/>
      <family val="2"/>
    </font>
    <font>
      <sz val="10"/>
      <name val="Calibri"/>
      <family val="2"/>
    </font>
    <font>
      <sz val="10"/>
      <color indexed="8"/>
      <name val="Myriad Pro"/>
      <family val="2"/>
    </font>
    <font>
      <b/>
      <sz val="11"/>
      <name val="Calibri"/>
      <family val="2"/>
    </font>
    <font>
      <sz val="11"/>
      <name val="Calibri"/>
      <family val="2"/>
    </font>
    <font>
      <b/>
      <sz val="16"/>
      <color indexed="10"/>
      <name val="Arial Narrow"/>
      <family val="2"/>
    </font>
    <font>
      <sz val="13"/>
      <color indexed="10"/>
      <name val="Arial Narrow"/>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sz val="11"/>
      <color rgb="FF000000"/>
      <name val="Calibri"/>
      <family val="2"/>
    </font>
    <font>
      <sz val="10"/>
      <color theme="1"/>
      <name val="Myriad Pro"/>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6"/>
      <color rgb="FFFF0000"/>
      <name val="Arial Narrow"/>
      <family val="2"/>
    </font>
    <font>
      <sz val="13"/>
      <color rgb="FFFF0000"/>
      <name val="Arial Narrow"/>
      <family val="2"/>
    </font>
  </fonts>
  <fills count="74">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6"/>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4" tint="0.7999799847602844"/>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49"/>
      </bottom>
    </border>
    <border>
      <left>
        <color indexed="63"/>
      </left>
      <right>
        <color indexed="63"/>
      </right>
      <top>
        <color indexed="63"/>
      </top>
      <bottom style="thick">
        <color indexed="62"/>
      </bottom>
    </border>
    <border>
      <left/>
      <right/>
      <top/>
      <bottom style="thick">
        <color indexed="27"/>
      </bottom>
    </border>
    <border>
      <left>
        <color indexed="63"/>
      </left>
      <right>
        <color indexed="63"/>
      </right>
      <top>
        <color indexed="63"/>
      </top>
      <bottom style="thick">
        <color indexed="22"/>
      </bottom>
    </border>
    <border>
      <left/>
      <right/>
      <top/>
      <bottom style="medium">
        <color indexed="27"/>
      </bottom>
    </border>
    <border>
      <left/>
      <right/>
      <top/>
      <bottom style="medium">
        <color indexed="49"/>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right/>
      <top/>
      <bottom style="double">
        <color indexed="10"/>
      </bottom>
    </border>
    <border>
      <left>
        <color indexed="63"/>
      </left>
      <right>
        <color indexed="63"/>
      </right>
      <top>
        <color indexed="63"/>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right/>
      <top style="thin">
        <color indexed="56"/>
      </top>
      <bottom style="double">
        <color indexed="56"/>
      </bottom>
    </border>
    <border>
      <left/>
      <right/>
      <top style="thin">
        <color indexed="49"/>
      </top>
      <bottom style="double">
        <color indexed="49"/>
      </bottom>
    </border>
    <border>
      <left>
        <color indexed="63"/>
      </left>
      <right>
        <color indexed="63"/>
      </right>
      <top style="thin">
        <color indexed="62"/>
      </top>
      <bottom style="double">
        <color indexed="62"/>
      </bottom>
    </border>
    <border>
      <left/>
      <right/>
      <top style="thin">
        <color theme="4"/>
      </top>
      <bottom style="double">
        <color theme="4"/>
      </bottom>
    </border>
    <border>
      <left style="medium"/>
      <right/>
      <top style="medium"/>
      <bottom style="medium"/>
    </border>
    <border>
      <left/>
      <right/>
      <top style="medium"/>
      <bottom style="medium"/>
    </border>
    <border>
      <left/>
      <right/>
      <top style="thin"/>
      <bottom style="double"/>
    </border>
    <border>
      <left/>
      <right style="medium"/>
      <top style="medium"/>
      <bottom style="medium"/>
    </border>
    <border>
      <left style="medium"/>
      <right style="thin"/>
      <top style="thin"/>
      <bottom style="thin"/>
    </border>
    <border>
      <left style="thin"/>
      <right/>
      <top style="thin"/>
      <bottom style="thin"/>
    </border>
    <border>
      <left/>
      <right/>
      <top style="thin"/>
      <bottom style="thin"/>
    </border>
    <border>
      <left style="medium"/>
      <right/>
      <top/>
      <bottom/>
    </border>
    <border>
      <left/>
      <right/>
      <top style="thin"/>
      <bottom/>
    </border>
    <border>
      <left style="medium"/>
      <right style="thin"/>
      <top style="medium"/>
      <bottom style="medium"/>
    </border>
    <border>
      <left style="thin"/>
      <right/>
      <top style="medium"/>
      <bottom style="medium"/>
    </border>
    <border>
      <left>
        <color indexed="63"/>
      </left>
      <right>
        <color indexed="63"/>
      </right>
      <top>
        <color indexed="63"/>
      </top>
      <bottom style="hair"/>
    </border>
    <border>
      <left/>
      <right/>
      <top style="medium"/>
      <bottom style="thin"/>
    </border>
    <border>
      <left style="thin"/>
      <right style="medium"/>
      <top style="thin"/>
      <bottom style="thin"/>
    </border>
    <border>
      <left/>
      <right style="medium"/>
      <top/>
      <bottom/>
    </border>
    <border>
      <left style="medium"/>
      <right style="medium"/>
      <top style="medium"/>
      <bottom style="medium"/>
    </border>
    <border>
      <left style="thin"/>
      <right/>
      <top style="medium"/>
      <bottom style="thin"/>
    </border>
    <border>
      <left>
        <color indexed="63"/>
      </left>
      <right>
        <color indexed="63"/>
      </right>
      <top style="double"/>
      <bottom>
        <color indexed="63"/>
      </bottom>
    </border>
    <border>
      <left/>
      <right/>
      <top style="hair"/>
      <bottom/>
    </border>
  </borders>
  <cellStyleXfs count="12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210" fontId="18" fillId="3" borderId="0" applyNumberFormat="0" applyBorder="0" applyAlignment="0" applyProtection="0"/>
    <xf numFmtId="210" fontId="18" fillId="3" borderId="0" applyNumberFormat="0" applyBorder="0" applyAlignment="0" applyProtection="0"/>
    <xf numFmtId="0" fontId="18" fillId="2" borderId="0" applyNumberFormat="0" applyBorder="0" applyAlignment="0" applyProtection="0"/>
    <xf numFmtId="210" fontId="18" fillId="2" borderId="0" applyNumberFormat="0" applyBorder="0" applyAlignment="0" applyProtection="0"/>
    <xf numFmtId="0" fontId="18" fillId="4" borderId="0" applyNumberFormat="0" applyBorder="0" applyAlignment="0" applyProtection="0"/>
    <xf numFmtId="210" fontId="18" fillId="4" borderId="0" applyNumberFormat="0" applyBorder="0" applyAlignment="0" applyProtection="0"/>
    <xf numFmtId="210" fontId="18" fillId="2"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10" fontId="18" fillId="6" borderId="0" applyNumberFormat="0" applyBorder="0" applyAlignment="0" applyProtection="0"/>
    <xf numFmtId="210" fontId="18" fillId="6" borderId="0" applyNumberFormat="0" applyBorder="0" applyAlignment="0" applyProtection="0"/>
    <xf numFmtId="0" fontId="18" fillId="5" borderId="0" applyNumberFormat="0" applyBorder="0" applyAlignment="0" applyProtection="0"/>
    <xf numFmtId="210" fontId="18" fillId="5" borderId="0" applyNumberFormat="0" applyBorder="0" applyAlignment="0" applyProtection="0"/>
    <xf numFmtId="0" fontId="18" fillId="7" borderId="0" applyNumberFormat="0" applyBorder="0" applyAlignment="0" applyProtection="0"/>
    <xf numFmtId="210" fontId="18" fillId="7" borderId="0" applyNumberFormat="0" applyBorder="0" applyAlignment="0" applyProtection="0"/>
    <xf numFmtId="21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210" fontId="18" fillId="8" borderId="0" applyNumberFormat="0" applyBorder="0" applyAlignment="0" applyProtection="0"/>
    <xf numFmtId="210" fontId="18" fillId="8" borderId="0" applyNumberFormat="0" applyBorder="0" applyAlignment="0" applyProtection="0"/>
    <xf numFmtId="0" fontId="18" fillId="9" borderId="0" applyNumberFormat="0" applyBorder="0" applyAlignment="0" applyProtection="0"/>
    <xf numFmtId="210" fontId="18" fillId="9" borderId="0" applyNumberFormat="0" applyBorder="0" applyAlignment="0" applyProtection="0"/>
    <xf numFmtId="21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210" fontId="18" fillId="3" borderId="0" applyNumberFormat="0" applyBorder="0" applyAlignment="0" applyProtection="0"/>
    <xf numFmtId="210" fontId="18" fillId="3" borderId="0" applyNumberFormat="0" applyBorder="0" applyAlignment="0" applyProtection="0"/>
    <xf numFmtId="0" fontId="18" fillId="6" borderId="0" applyNumberFormat="0" applyBorder="0" applyAlignment="0" applyProtection="0"/>
    <xf numFmtId="210" fontId="18" fillId="6" borderId="0" applyNumberFormat="0" applyBorder="0" applyAlignment="0" applyProtection="0"/>
    <xf numFmtId="0" fontId="18" fillId="10" borderId="0" applyNumberFormat="0" applyBorder="0" applyAlignment="0" applyProtection="0"/>
    <xf numFmtId="210" fontId="18" fillId="10" borderId="0" applyNumberFormat="0" applyBorder="0" applyAlignment="0" applyProtection="0"/>
    <xf numFmtId="210" fontId="18" fillId="6"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210" fontId="18" fillId="11" borderId="0" applyNumberFormat="0" applyBorder="0" applyAlignment="0" applyProtection="0"/>
    <xf numFmtId="210" fontId="18" fillId="11" borderId="0" applyNumberFormat="0" applyBorder="0" applyAlignment="0" applyProtection="0"/>
    <xf numFmtId="0" fontId="18" fillId="12" borderId="0" applyNumberFormat="0" applyBorder="0" applyAlignment="0" applyProtection="0"/>
    <xf numFmtId="210" fontId="18" fillId="12" borderId="0" applyNumberFormat="0" applyBorder="0" applyAlignment="0" applyProtection="0"/>
    <xf numFmtId="210" fontId="18" fillId="11"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10" fontId="18" fillId="6" borderId="0" applyNumberFormat="0" applyBorder="0" applyAlignment="0" applyProtection="0"/>
    <xf numFmtId="210" fontId="18" fillId="6" borderId="0" applyNumberFormat="0" applyBorder="0" applyAlignment="0" applyProtection="0"/>
    <xf numFmtId="0" fontId="18" fillId="8" borderId="0" applyNumberFormat="0" applyBorder="0" applyAlignment="0" applyProtection="0"/>
    <xf numFmtId="210" fontId="18" fillId="8" borderId="0" applyNumberFormat="0" applyBorder="0" applyAlignment="0" applyProtection="0"/>
    <xf numFmtId="0" fontId="18" fillId="13" borderId="0" applyNumberFormat="0" applyBorder="0" applyAlignment="0" applyProtection="0"/>
    <xf numFmtId="210" fontId="18" fillId="13" borderId="0" applyNumberFormat="0" applyBorder="0" applyAlignment="0" applyProtection="0"/>
    <xf numFmtId="210" fontId="18" fillId="8" borderId="0" applyNumberFormat="0" applyBorder="0" applyAlignment="0" applyProtection="0"/>
    <xf numFmtId="0" fontId="72" fillId="14" borderId="0" applyNumberFormat="0" applyBorder="0" applyAlignment="0" applyProtection="0"/>
    <xf numFmtId="0" fontId="18" fillId="2" borderId="0" applyNumberFormat="0" applyBorder="0" applyAlignment="0" applyProtection="0"/>
    <xf numFmtId="0" fontId="18" fillId="14" borderId="0" applyNumberFormat="0" applyBorder="0" applyAlignment="0" applyProtection="0"/>
    <xf numFmtId="210" fontId="18" fillId="14" borderId="0" applyNumberFormat="0" applyBorder="0" applyAlignment="0" applyProtection="0"/>
    <xf numFmtId="210" fontId="18" fillId="2" borderId="0" applyNumberFormat="0" applyBorder="0" applyAlignment="0" applyProtection="0"/>
    <xf numFmtId="0" fontId="72" fillId="15" borderId="0" applyNumberFormat="0" applyBorder="0" applyAlignment="0" applyProtection="0"/>
    <xf numFmtId="0" fontId="18" fillId="5" borderId="0" applyNumberFormat="0" applyBorder="0" applyAlignment="0" applyProtection="0"/>
    <xf numFmtId="0" fontId="18" fillId="15" borderId="0" applyNumberFormat="0" applyBorder="0" applyAlignment="0" applyProtection="0"/>
    <xf numFmtId="210" fontId="18" fillId="15" borderId="0" applyNumberFormat="0" applyBorder="0" applyAlignment="0" applyProtection="0"/>
    <xf numFmtId="210" fontId="18" fillId="5" borderId="0" applyNumberFormat="0" applyBorder="0" applyAlignment="0" applyProtection="0"/>
    <xf numFmtId="0" fontId="72" fillId="16" borderId="0" applyNumberFormat="0" applyBorder="0" applyAlignment="0" applyProtection="0"/>
    <xf numFmtId="0" fontId="18" fillId="8" borderId="0" applyNumberFormat="0" applyBorder="0" applyAlignment="0" applyProtection="0"/>
    <xf numFmtId="0" fontId="18" fillId="16" borderId="0" applyNumberFormat="0" applyBorder="0" applyAlignment="0" applyProtection="0"/>
    <xf numFmtId="210" fontId="18" fillId="16" borderId="0" applyNumberFormat="0" applyBorder="0" applyAlignment="0" applyProtection="0"/>
    <xf numFmtId="210" fontId="18" fillId="8" borderId="0" applyNumberFormat="0" applyBorder="0" applyAlignment="0" applyProtection="0"/>
    <xf numFmtId="0" fontId="72" fillId="17" borderId="0" applyNumberFormat="0" applyBorder="0" applyAlignment="0" applyProtection="0"/>
    <xf numFmtId="0" fontId="18" fillId="6" borderId="0" applyNumberFormat="0" applyBorder="0" applyAlignment="0" applyProtection="0"/>
    <xf numFmtId="0" fontId="18" fillId="17" borderId="0" applyNumberFormat="0" applyBorder="0" applyAlignment="0" applyProtection="0"/>
    <xf numFmtId="210" fontId="18" fillId="17" borderId="0" applyNumberFormat="0" applyBorder="0" applyAlignment="0" applyProtection="0"/>
    <xf numFmtId="210" fontId="18" fillId="6" borderId="0" applyNumberFormat="0" applyBorder="0" applyAlignment="0" applyProtection="0"/>
    <xf numFmtId="0" fontId="72" fillId="18" borderId="0" applyNumberFormat="0" applyBorder="0" applyAlignment="0" applyProtection="0"/>
    <xf numFmtId="0" fontId="18" fillId="11" borderId="0" applyNumberFormat="0" applyBorder="0" applyAlignment="0" applyProtection="0"/>
    <xf numFmtId="210" fontId="18" fillId="11" borderId="0" applyNumberFormat="0" applyBorder="0" applyAlignment="0" applyProtection="0"/>
    <xf numFmtId="0" fontId="72" fillId="19"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210" fontId="18" fillId="6" borderId="0" applyNumberFormat="0" applyBorder="0" applyAlignment="0" applyProtection="0"/>
    <xf numFmtId="210" fontId="18" fillId="8"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210" fontId="18" fillId="20" borderId="0" applyNumberFormat="0" applyBorder="0" applyAlignment="0" applyProtection="0"/>
    <xf numFmtId="210" fontId="18" fillId="20" borderId="0" applyNumberFormat="0" applyBorder="0" applyAlignment="0" applyProtection="0"/>
    <xf numFmtId="0" fontId="18" fillId="11" borderId="0" applyNumberFormat="0" applyBorder="0" applyAlignment="0" applyProtection="0"/>
    <xf numFmtId="210" fontId="18" fillId="11" borderId="0" applyNumberFormat="0" applyBorder="0" applyAlignment="0" applyProtection="0"/>
    <xf numFmtId="0" fontId="18" fillId="21" borderId="0" applyNumberFormat="0" applyBorder="0" applyAlignment="0" applyProtection="0"/>
    <xf numFmtId="210" fontId="18" fillId="21" borderId="0" applyNumberFormat="0" applyBorder="0" applyAlignment="0" applyProtection="0"/>
    <xf numFmtId="210" fontId="18" fillId="1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210" fontId="18" fillId="5" borderId="0" applyNumberFormat="0" applyBorder="0" applyAlignment="0" applyProtection="0"/>
    <xf numFmtId="210" fontId="18" fillId="5" borderId="0" applyNumberFormat="0" applyBorder="0" applyAlignment="0" applyProtection="0"/>
    <xf numFmtId="0" fontId="18" fillId="22" borderId="0" applyNumberFormat="0" applyBorder="0" applyAlignment="0" applyProtection="0"/>
    <xf numFmtId="210" fontId="18" fillId="22" borderId="0" applyNumberFormat="0" applyBorder="0" applyAlignment="0" applyProtection="0"/>
    <xf numFmtId="210" fontId="18" fillId="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210" fontId="18" fillId="23" borderId="0" applyNumberFormat="0" applyBorder="0" applyAlignment="0" applyProtection="0"/>
    <xf numFmtId="210" fontId="18" fillId="23" borderId="0" applyNumberFormat="0" applyBorder="0" applyAlignment="0" applyProtection="0"/>
    <xf numFmtId="0" fontId="18" fillId="24" borderId="0" applyNumberFormat="0" applyBorder="0" applyAlignment="0" applyProtection="0"/>
    <xf numFmtId="210" fontId="18" fillId="24" borderId="0" applyNumberFormat="0" applyBorder="0" applyAlignment="0" applyProtection="0"/>
    <xf numFmtId="210" fontId="18" fillId="23"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210" fontId="18" fillId="20" borderId="0" applyNumberFormat="0" applyBorder="0" applyAlignment="0" applyProtection="0"/>
    <xf numFmtId="210" fontId="18" fillId="20" borderId="0" applyNumberFormat="0" applyBorder="0" applyAlignment="0" applyProtection="0"/>
    <xf numFmtId="0" fontId="18" fillId="15" borderId="0" applyNumberFormat="0" applyBorder="0" applyAlignment="0" applyProtection="0"/>
    <xf numFmtId="210" fontId="18" fillId="15" borderId="0" applyNumberFormat="0" applyBorder="0" applyAlignment="0" applyProtection="0"/>
    <xf numFmtId="0" fontId="18" fillId="10" borderId="0" applyNumberFormat="0" applyBorder="0" applyAlignment="0" applyProtection="0"/>
    <xf numFmtId="210" fontId="18" fillId="10" borderId="0" applyNumberFormat="0" applyBorder="0" applyAlignment="0" applyProtection="0"/>
    <xf numFmtId="210" fontId="18" fillId="15" borderId="0" applyNumberFormat="0" applyBorder="0" applyAlignment="0" applyProtection="0"/>
    <xf numFmtId="0" fontId="18" fillId="11"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210" fontId="18" fillId="2" borderId="0" applyNumberFormat="0" applyBorder="0" applyAlignment="0" applyProtection="0"/>
    <xf numFmtId="210" fontId="18" fillId="2" borderId="0" applyNumberFormat="0" applyBorder="0" applyAlignment="0" applyProtection="0"/>
    <xf numFmtId="0" fontId="18" fillId="11" borderId="0" applyNumberFormat="0" applyBorder="0" applyAlignment="0" applyProtection="0"/>
    <xf numFmtId="210" fontId="18" fillId="11" borderId="0" applyNumberFormat="0" applyBorder="0" applyAlignment="0" applyProtection="0"/>
    <xf numFmtId="0" fontId="18" fillId="21" borderId="0" applyNumberFormat="0" applyBorder="0" applyAlignment="0" applyProtection="0"/>
    <xf numFmtId="210" fontId="18" fillId="21" borderId="0" applyNumberFormat="0" applyBorder="0" applyAlignment="0" applyProtection="0"/>
    <xf numFmtId="210" fontId="18" fillId="11"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10" fontId="18" fillId="6" borderId="0" applyNumberFormat="0" applyBorder="0" applyAlignment="0" applyProtection="0"/>
    <xf numFmtId="210" fontId="18" fillId="6" borderId="0" applyNumberFormat="0" applyBorder="0" applyAlignment="0" applyProtection="0"/>
    <xf numFmtId="0" fontId="18" fillId="8" borderId="0" applyNumberFormat="0" applyBorder="0" applyAlignment="0" applyProtection="0"/>
    <xf numFmtId="210" fontId="18" fillId="8" borderId="0" applyNumberFormat="0" applyBorder="0" applyAlignment="0" applyProtection="0"/>
    <xf numFmtId="0" fontId="18" fillId="25" borderId="0" applyNumberFormat="0" applyBorder="0" applyAlignment="0" applyProtection="0"/>
    <xf numFmtId="210" fontId="18" fillId="25" borderId="0" applyNumberFormat="0" applyBorder="0" applyAlignment="0" applyProtection="0"/>
    <xf numFmtId="210" fontId="18" fillId="8" borderId="0" applyNumberFormat="0" applyBorder="0" applyAlignment="0" applyProtection="0"/>
    <xf numFmtId="0" fontId="72" fillId="26" borderId="0" applyNumberFormat="0" applyBorder="0" applyAlignment="0" applyProtection="0"/>
    <xf numFmtId="0" fontId="18" fillId="11" borderId="0" applyNumberFormat="0" applyBorder="0" applyAlignment="0" applyProtection="0"/>
    <xf numFmtId="210" fontId="18" fillId="11" borderId="0" applyNumberFormat="0" applyBorder="0" applyAlignment="0" applyProtection="0"/>
    <xf numFmtId="0" fontId="72" fillId="27" borderId="0" applyNumberFormat="0" applyBorder="0" applyAlignment="0" applyProtection="0"/>
    <xf numFmtId="0" fontId="18" fillId="5" borderId="0" applyNumberFormat="0" applyBorder="0" applyAlignment="0" applyProtection="0"/>
    <xf numFmtId="210" fontId="18" fillId="5" borderId="0" applyNumberFormat="0" applyBorder="0" applyAlignment="0" applyProtection="0"/>
    <xf numFmtId="0" fontId="72" fillId="28"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210" fontId="18" fillId="28" borderId="0" applyNumberFormat="0" applyBorder="0" applyAlignment="0" applyProtection="0"/>
    <xf numFmtId="210" fontId="18" fillId="23" borderId="0" applyNumberFormat="0" applyBorder="0" applyAlignment="0" applyProtection="0"/>
    <xf numFmtId="0" fontId="72" fillId="29" borderId="0" applyNumberFormat="0" applyBorder="0" applyAlignment="0" applyProtection="0"/>
    <xf numFmtId="0" fontId="18" fillId="15" borderId="0" applyNumberFormat="0" applyBorder="0" applyAlignment="0" applyProtection="0"/>
    <xf numFmtId="0" fontId="18" fillId="17" borderId="0" applyNumberFormat="0" applyBorder="0" applyAlignment="0" applyProtection="0"/>
    <xf numFmtId="210" fontId="18" fillId="17" borderId="0" applyNumberFormat="0" applyBorder="0" applyAlignment="0" applyProtection="0"/>
    <xf numFmtId="210" fontId="18" fillId="15" borderId="0" applyNumberFormat="0" applyBorder="0" applyAlignment="0" applyProtection="0"/>
    <xf numFmtId="0" fontId="72" fillId="30" borderId="0" applyNumberFormat="0" applyBorder="0" applyAlignment="0" applyProtection="0"/>
    <xf numFmtId="0" fontId="18" fillId="11" borderId="0" applyNumberFormat="0" applyBorder="0" applyAlignment="0" applyProtection="0"/>
    <xf numFmtId="0" fontId="18" fillId="2" borderId="0" applyNumberFormat="0" applyBorder="0" applyAlignment="0" applyProtection="0"/>
    <xf numFmtId="210" fontId="18" fillId="2" borderId="0" applyNumberFormat="0" applyBorder="0" applyAlignment="0" applyProtection="0"/>
    <xf numFmtId="210" fontId="18" fillId="11" borderId="0" applyNumberFormat="0" applyBorder="0" applyAlignment="0" applyProtection="0"/>
    <xf numFmtId="0" fontId="72" fillId="31" borderId="0" applyNumberFormat="0" applyBorder="0" applyAlignment="0" applyProtection="0"/>
    <xf numFmtId="0" fontId="18" fillId="8" borderId="0" applyNumberFormat="0" applyBorder="0" applyAlignment="0" applyProtection="0"/>
    <xf numFmtId="0" fontId="18" fillId="32" borderId="0" applyNumberFormat="0" applyBorder="0" applyAlignment="0" applyProtection="0"/>
    <xf numFmtId="210" fontId="18" fillId="32" borderId="0" applyNumberFormat="0" applyBorder="0" applyAlignment="0" applyProtection="0"/>
    <xf numFmtId="210" fontId="18" fillId="8"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210" fontId="18" fillId="2" borderId="0" applyNumberFormat="0" applyBorder="0" applyAlignment="0" applyProtection="0"/>
    <xf numFmtId="210" fontId="18" fillId="2" borderId="0" applyNumberFormat="0" applyBorder="0" applyAlignment="0" applyProtection="0"/>
    <xf numFmtId="0" fontId="23" fillId="11" borderId="0" applyNumberFormat="0" applyBorder="0" applyAlignment="0" applyProtection="0"/>
    <xf numFmtId="0" fontId="23" fillId="33" borderId="0" applyNumberFormat="0" applyBorder="0" applyAlignment="0" applyProtection="0"/>
    <xf numFmtId="210" fontId="23" fillId="33" borderId="0" applyNumberFormat="0" applyBorder="0" applyAlignment="0" applyProtection="0"/>
    <xf numFmtId="0" fontId="23" fillId="11" borderId="0" applyNumberFormat="0" applyBorder="0" applyAlignment="0" applyProtection="0"/>
    <xf numFmtId="210" fontId="23" fillId="11" borderId="0" applyNumberFormat="0" applyBorder="0" applyAlignment="0" applyProtection="0"/>
    <xf numFmtId="0" fontId="23" fillId="34" borderId="0" applyNumberFormat="0" applyBorder="0" applyAlignment="0" applyProtection="0"/>
    <xf numFmtId="210" fontId="23" fillId="34" borderId="0" applyNumberFormat="0" applyBorder="0" applyAlignment="0" applyProtection="0"/>
    <xf numFmtId="210" fontId="23" fillId="11" borderId="0" applyNumberFormat="0" applyBorder="0" applyAlignment="0" applyProtection="0"/>
    <xf numFmtId="0" fontId="23" fillId="35" borderId="0" applyNumberFormat="0" applyBorder="0" applyAlignment="0" applyProtection="0"/>
    <xf numFmtId="0" fontId="23" fillId="5" borderId="0" applyNumberFormat="0" applyBorder="0" applyAlignment="0" applyProtection="0"/>
    <xf numFmtId="210" fontId="23" fillId="5" borderId="0" applyNumberFormat="0" applyBorder="0" applyAlignment="0" applyProtection="0"/>
    <xf numFmtId="0" fontId="23" fillId="35" borderId="0" applyNumberFormat="0" applyBorder="0" applyAlignment="0" applyProtection="0"/>
    <xf numFmtId="210" fontId="23" fillId="35" borderId="0" applyNumberFormat="0" applyBorder="0" applyAlignment="0" applyProtection="0"/>
    <xf numFmtId="0" fontId="23" fillId="22" borderId="0" applyNumberFormat="0" applyBorder="0" applyAlignment="0" applyProtection="0"/>
    <xf numFmtId="210" fontId="23" fillId="22" borderId="0" applyNumberFormat="0" applyBorder="0" applyAlignment="0" applyProtection="0"/>
    <xf numFmtId="210" fontId="23" fillId="35" borderId="0" applyNumberFormat="0" applyBorder="0" applyAlignment="0" applyProtection="0"/>
    <xf numFmtId="0" fontId="23" fillId="32" borderId="0" applyNumberFormat="0" applyBorder="0" applyAlignment="0" applyProtection="0"/>
    <xf numFmtId="0" fontId="23" fillId="23" borderId="0" applyNumberFormat="0" applyBorder="0" applyAlignment="0" applyProtection="0"/>
    <xf numFmtId="210" fontId="23" fillId="23" borderId="0" applyNumberFormat="0" applyBorder="0" applyAlignment="0" applyProtection="0"/>
    <xf numFmtId="0" fontId="23" fillId="32" borderId="0" applyNumberFormat="0" applyBorder="0" applyAlignment="0" applyProtection="0"/>
    <xf numFmtId="210" fontId="23" fillId="32" borderId="0" applyNumberFormat="0" applyBorder="0" applyAlignment="0" applyProtection="0"/>
    <xf numFmtId="0" fontId="23" fillId="24" borderId="0" applyNumberFormat="0" applyBorder="0" applyAlignment="0" applyProtection="0"/>
    <xf numFmtId="210" fontId="23" fillId="24" borderId="0" applyNumberFormat="0" applyBorder="0" applyAlignment="0" applyProtection="0"/>
    <xf numFmtId="210" fontId="23" fillId="32" borderId="0" applyNumberFormat="0" applyBorder="0" applyAlignment="0" applyProtection="0"/>
    <xf numFmtId="0" fontId="23" fillId="15" borderId="0" applyNumberFormat="0" applyBorder="0" applyAlignment="0" applyProtection="0"/>
    <xf numFmtId="0" fontId="23" fillId="20" borderId="0" applyNumberFormat="0" applyBorder="0" applyAlignment="0" applyProtection="0"/>
    <xf numFmtId="210" fontId="23" fillId="20" borderId="0" applyNumberFormat="0" applyBorder="0" applyAlignment="0" applyProtection="0"/>
    <xf numFmtId="0" fontId="23" fillId="15" borderId="0" applyNumberFormat="0" applyBorder="0" applyAlignment="0" applyProtection="0"/>
    <xf numFmtId="210" fontId="23" fillId="15" borderId="0" applyNumberFormat="0" applyBorder="0" applyAlignment="0" applyProtection="0"/>
    <xf numFmtId="0" fontId="23" fillId="36" borderId="0" applyNumberFormat="0" applyBorder="0" applyAlignment="0" applyProtection="0"/>
    <xf numFmtId="210" fontId="23" fillId="36" borderId="0" applyNumberFormat="0" applyBorder="0" applyAlignment="0" applyProtection="0"/>
    <xf numFmtId="210" fontId="23" fillId="15" borderId="0" applyNumberFormat="0" applyBorder="0" applyAlignment="0" applyProtection="0"/>
    <xf numFmtId="0" fontId="23" fillId="11" borderId="0" applyNumberFormat="0" applyBorder="0" applyAlignment="0" applyProtection="0"/>
    <xf numFmtId="0" fontId="23" fillId="33" borderId="0" applyNumberFormat="0" applyBorder="0" applyAlignment="0" applyProtection="0"/>
    <xf numFmtId="210" fontId="23" fillId="33" borderId="0" applyNumberFormat="0" applyBorder="0" applyAlignment="0" applyProtection="0"/>
    <xf numFmtId="0" fontId="23" fillId="11" borderId="0" applyNumberFormat="0" applyBorder="0" applyAlignment="0" applyProtection="0"/>
    <xf numFmtId="210" fontId="23" fillId="11" borderId="0" applyNumberFormat="0" applyBorder="0" applyAlignment="0" applyProtection="0"/>
    <xf numFmtId="0" fontId="23" fillId="37" borderId="0" applyNumberFormat="0" applyBorder="0" applyAlignment="0" applyProtection="0"/>
    <xf numFmtId="210" fontId="23" fillId="37" borderId="0" applyNumberFormat="0" applyBorder="0" applyAlignment="0" applyProtection="0"/>
    <xf numFmtId="210" fontId="23" fillId="11"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210" fontId="23" fillId="6" borderId="0" applyNumberFormat="0" applyBorder="0" applyAlignment="0" applyProtection="0"/>
    <xf numFmtId="0" fontId="23" fillId="5" borderId="0" applyNumberFormat="0" applyBorder="0" applyAlignment="0" applyProtection="0"/>
    <xf numFmtId="210" fontId="23" fillId="5" borderId="0" applyNumberFormat="0" applyBorder="0" applyAlignment="0" applyProtection="0"/>
    <xf numFmtId="0" fontId="23" fillId="38" borderId="0" applyNumberFormat="0" applyBorder="0" applyAlignment="0" applyProtection="0"/>
    <xf numFmtId="210" fontId="23" fillId="38" borderId="0" applyNumberFormat="0" applyBorder="0" applyAlignment="0" applyProtection="0"/>
    <xf numFmtId="210" fontId="23" fillId="5" borderId="0" applyNumberFormat="0" applyBorder="0" applyAlignment="0" applyProtection="0"/>
    <xf numFmtId="0" fontId="73" fillId="39" borderId="0" applyNumberFormat="0" applyBorder="0" applyAlignment="0" applyProtection="0"/>
    <xf numFmtId="0" fontId="23" fillId="11" borderId="0" applyNumberFormat="0" applyBorder="0" applyAlignment="0" applyProtection="0"/>
    <xf numFmtId="0" fontId="23" fillId="40" borderId="0" applyNumberFormat="0" applyBorder="0" applyAlignment="0" applyProtection="0"/>
    <xf numFmtId="210" fontId="23" fillId="40" borderId="0" applyNumberFormat="0" applyBorder="0" applyAlignment="0" applyProtection="0"/>
    <xf numFmtId="210" fontId="23" fillId="11" borderId="0" applyNumberFormat="0" applyBorder="0" applyAlignment="0" applyProtection="0"/>
    <xf numFmtId="0" fontId="73" fillId="41" borderId="0" applyNumberFormat="0" applyBorder="0" applyAlignment="0" applyProtection="0"/>
    <xf numFmtId="0" fontId="23" fillId="35" borderId="0" applyNumberFormat="0" applyBorder="0" applyAlignment="0" applyProtection="0"/>
    <xf numFmtId="0" fontId="23" fillId="5" borderId="0" applyNumberFormat="0" applyBorder="0" applyAlignment="0" applyProtection="0"/>
    <xf numFmtId="210" fontId="23" fillId="5" borderId="0" applyNumberFormat="0" applyBorder="0" applyAlignment="0" applyProtection="0"/>
    <xf numFmtId="210" fontId="23" fillId="35" borderId="0" applyNumberFormat="0" applyBorder="0" applyAlignment="0" applyProtection="0"/>
    <xf numFmtId="0" fontId="73" fillId="28"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210" fontId="23" fillId="28" borderId="0" applyNumberFormat="0" applyBorder="0" applyAlignment="0" applyProtection="0"/>
    <xf numFmtId="210" fontId="23" fillId="32" borderId="0" applyNumberFormat="0" applyBorder="0" applyAlignment="0" applyProtection="0"/>
    <xf numFmtId="0" fontId="73" fillId="42" borderId="0" applyNumberFormat="0" applyBorder="0" applyAlignment="0" applyProtection="0"/>
    <xf numFmtId="0" fontId="23" fillId="15" borderId="0" applyNumberFormat="0" applyBorder="0" applyAlignment="0" applyProtection="0"/>
    <xf numFmtId="0" fontId="23" fillId="42" borderId="0" applyNumberFormat="0" applyBorder="0" applyAlignment="0" applyProtection="0"/>
    <xf numFmtId="210" fontId="23" fillId="42" borderId="0" applyNumberFormat="0" applyBorder="0" applyAlignment="0" applyProtection="0"/>
    <xf numFmtId="210" fontId="23" fillId="15" borderId="0" applyNumberFormat="0" applyBorder="0" applyAlignment="0" applyProtection="0"/>
    <xf numFmtId="0" fontId="73" fillId="43" borderId="0" applyNumberFormat="0" applyBorder="0" applyAlignment="0" applyProtection="0"/>
    <xf numFmtId="0" fontId="23" fillId="11" borderId="0" applyNumberFormat="0" applyBorder="0" applyAlignment="0" applyProtection="0"/>
    <xf numFmtId="0" fontId="23" fillId="33" borderId="0" applyNumberFormat="0" applyBorder="0" applyAlignment="0" applyProtection="0"/>
    <xf numFmtId="210" fontId="23" fillId="33" borderId="0" applyNumberFormat="0" applyBorder="0" applyAlignment="0" applyProtection="0"/>
    <xf numFmtId="210" fontId="23" fillId="11" borderId="0" applyNumberFormat="0" applyBorder="0" applyAlignment="0" applyProtection="0"/>
    <xf numFmtId="0" fontId="73" fillId="44" borderId="0" applyNumberFormat="0" applyBorder="0" applyAlignment="0" applyProtection="0"/>
    <xf numFmtId="0" fontId="23" fillId="5" borderId="0" applyNumberFormat="0" applyBorder="0" applyAlignment="0" applyProtection="0"/>
    <xf numFmtId="0" fontId="23" fillId="44" borderId="0" applyNumberFormat="0" applyBorder="0" applyAlignment="0" applyProtection="0"/>
    <xf numFmtId="210" fontId="23" fillId="44" borderId="0" applyNumberFormat="0" applyBorder="0" applyAlignment="0" applyProtection="0"/>
    <xf numFmtId="210" fontId="23" fillId="5" borderId="0" applyNumberFormat="0" applyBorder="0" applyAlignment="0" applyProtection="0"/>
    <xf numFmtId="0" fontId="0" fillId="0" borderId="0">
      <alignment/>
      <protection/>
    </xf>
    <xf numFmtId="210" fontId="0" fillId="0" borderId="0">
      <alignment/>
      <protection/>
    </xf>
    <xf numFmtId="0" fontId="23" fillId="45" borderId="0" applyNumberFormat="0" applyBorder="0" applyAlignment="0" applyProtection="0"/>
    <xf numFmtId="0" fontId="23" fillId="33" borderId="0" applyNumberFormat="0" applyBorder="0" applyAlignment="0" applyProtection="0"/>
    <xf numFmtId="210" fontId="23" fillId="33" borderId="0" applyNumberFormat="0" applyBorder="0" applyAlignment="0" applyProtection="0"/>
    <xf numFmtId="0" fontId="23" fillId="45" borderId="0" applyNumberFormat="0" applyBorder="0" applyAlignment="0" applyProtection="0"/>
    <xf numFmtId="210" fontId="23" fillId="45" borderId="0" applyNumberFormat="0" applyBorder="0" applyAlignment="0" applyProtection="0"/>
    <xf numFmtId="0" fontId="23" fillId="46" borderId="0" applyNumberFormat="0" applyBorder="0" applyAlignment="0" applyProtection="0"/>
    <xf numFmtId="210" fontId="23" fillId="46" borderId="0" applyNumberFormat="0" applyBorder="0" applyAlignment="0" applyProtection="0"/>
    <xf numFmtId="210" fontId="23" fillId="45" borderId="0" applyNumberFormat="0" applyBorder="0" applyAlignment="0" applyProtection="0"/>
    <xf numFmtId="0" fontId="23" fillId="35" borderId="0" applyNumberFormat="0" applyBorder="0" applyAlignment="0" applyProtection="0"/>
    <xf numFmtId="0" fontId="23" fillId="47" borderId="0" applyNumberFormat="0" applyBorder="0" applyAlignment="0" applyProtection="0"/>
    <xf numFmtId="210" fontId="23" fillId="47" borderId="0" applyNumberFormat="0" applyBorder="0" applyAlignment="0" applyProtection="0"/>
    <xf numFmtId="0" fontId="23" fillId="35" borderId="0" applyNumberFormat="0" applyBorder="0" applyAlignment="0" applyProtection="0"/>
    <xf numFmtId="210" fontId="23" fillId="35" borderId="0" applyNumberFormat="0" applyBorder="0" applyAlignment="0" applyProtection="0"/>
    <xf numFmtId="0" fontId="23" fillId="48" borderId="0" applyNumberFormat="0" applyBorder="0" applyAlignment="0" applyProtection="0"/>
    <xf numFmtId="210" fontId="23" fillId="48" borderId="0" applyNumberFormat="0" applyBorder="0" applyAlignment="0" applyProtection="0"/>
    <xf numFmtId="210" fontId="23" fillId="35" borderId="0" applyNumberFormat="0" applyBorder="0" applyAlignment="0" applyProtection="0"/>
    <xf numFmtId="0" fontId="23" fillId="32" borderId="0" applyNumberFormat="0" applyBorder="0" applyAlignment="0" applyProtection="0"/>
    <xf numFmtId="0" fontId="23" fillId="49" borderId="0" applyNumberFormat="0" applyBorder="0" applyAlignment="0" applyProtection="0"/>
    <xf numFmtId="210" fontId="23" fillId="49" borderId="0" applyNumberFormat="0" applyBorder="0" applyAlignment="0" applyProtection="0"/>
    <xf numFmtId="0" fontId="23" fillId="32" borderId="0" applyNumberFormat="0" applyBorder="0" applyAlignment="0" applyProtection="0"/>
    <xf numFmtId="210" fontId="23" fillId="32" borderId="0" applyNumberFormat="0" applyBorder="0" applyAlignment="0" applyProtection="0"/>
    <xf numFmtId="0" fontId="23" fillId="50" borderId="0" applyNumberFormat="0" applyBorder="0" applyAlignment="0" applyProtection="0"/>
    <xf numFmtId="210" fontId="23" fillId="50" borderId="0" applyNumberFormat="0" applyBorder="0" applyAlignment="0" applyProtection="0"/>
    <xf numFmtId="210" fontId="23" fillId="32"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210" fontId="23" fillId="51" borderId="0" applyNumberFormat="0" applyBorder="0" applyAlignment="0" applyProtection="0"/>
    <xf numFmtId="0" fontId="23" fillId="36" borderId="0" applyNumberFormat="0" applyBorder="0" applyAlignment="0" applyProtection="0"/>
    <xf numFmtId="210" fontId="23" fillId="36" borderId="0" applyNumberFormat="0" applyBorder="0" applyAlignment="0" applyProtection="0"/>
    <xf numFmtId="210" fontId="23" fillId="51"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210" fontId="23" fillId="33" borderId="0" applyNumberFormat="0" applyBorder="0" applyAlignment="0" applyProtection="0"/>
    <xf numFmtId="0" fontId="23" fillId="37" borderId="0" applyNumberFormat="0" applyBorder="0" applyAlignment="0" applyProtection="0"/>
    <xf numFmtId="210" fontId="23" fillId="37" borderId="0" applyNumberFormat="0" applyBorder="0" applyAlignment="0" applyProtection="0"/>
    <xf numFmtId="210" fontId="23" fillId="33" borderId="0" applyNumberFormat="0" applyBorder="0" applyAlignment="0" applyProtection="0"/>
    <xf numFmtId="0" fontId="23" fillId="47" borderId="0" applyNumberFormat="0" applyBorder="0" applyAlignment="0" applyProtection="0"/>
    <xf numFmtId="0" fontId="23" fillId="35" borderId="0" applyNumberFormat="0" applyBorder="0" applyAlignment="0" applyProtection="0"/>
    <xf numFmtId="210" fontId="23" fillId="35" borderId="0" applyNumberFormat="0" applyBorder="0" applyAlignment="0" applyProtection="0"/>
    <xf numFmtId="0" fontId="23" fillId="47" borderId="0" applyNumberFormat="0" applyBorder="0" applyAlignment="0" applyProtection="0"/>
    <xf numFmtId="210" fontId="23" fillId="47" borderId="0" applyNumberFormat="0" applyBorder="0" applyAlignment="0" applyProtection="0"/>
    <xf numFmtId="0" fontId="23" fillId="52" borderId="0" applyNumberFormat="0" applyBorder="0" applyAlignment="0" applyProtection="0"/>
    <xf numFmtId="210" fontId="23" fillId="52" borderId="0" applyNumberFormat="0" applyBorder="0" applyAlignment="0" applyProtection="0"/>
    <xf numFmtId="210" fontId="23" fillId="47" borderId="0" applyNumberFormat="0" applyBorder="0" applyAlignment="0" applyProtection="0"/>
    <xf numFmtId="0" fontId="27" fillId="17" borderId="0" applyNumberFormat="0" applyBorder="0" applyAlignment="0" applyProtection="0"/>
    <xf numFmtId="0" fontId="27" fillId="15" borderId="0" applyNumberFormat="0" applyBorder="0" applyAlignment="0" applyProtection="0"/>
    <xf numFmtId="210" fontId="27" fillId="15" borderId="0" applyNumberFormat="0" applyBorder="0" applyAlignment="0" applyProtection="0"/>
    <xf numFmtId="0" fontId="27" fillId="17" borderId="0" applyNumberFormat="0" applyBorder="0" applyAlignment="0" applyProtection="0"/>
    <xf numFmtId="210" fontId="27" fillId="17" borderId="0" applyNumberFormat="0" applyBorder="0" applyAlignment="0" applyProtection="0"/>
    <xf numFmtId="0" fontId="27" fillId="7" borderId="0" applyNumberFormat="0" applyBorder="0" applyAlignment="0" applyProtection="0"/>
    <xf numFmtId="210" fontId="27" fillId="7" borderId="0" applyNumberFormat="0" applyBorder="0" applyAlignment="0" applyProtection="0"/>
    <xf numFmtId="210" fontId="27" fillId="17" borderId="0" applyNumberFormat="0" applyBorder="0" applyAlignment="0" applyProtection="0"/>
    <xf numFmtId="0" fontId="0" fillId="53" borderId="1" applyNumberFormat="0" applyFont="0" applyAlignment="0" applyProtection="0"/>
    <xf numFmtId="0" fontId="55" fillId="8" borderId="2" applyNumberFormat="0" applyFont="0" applyAlignment="0" applyProtection="0"/>
    <xf numFmtId="0" fontId="0" fillId="8" borderId="2" applyNumberFormat="0" applyFont="0" applyAlignment="0" applyProtection="0"/>
    <xf numFmtId="210" fontId="0" fillId="8" borderId="2" applyNumberFormat="0" applyFont="0" applyAlignment="0" applyProtection="0"/>
    <xf numFmtId="210" fontId="55" fillId="8" borderId="2" applyNumberFormat="0" applyFont="0" applyAlignment="0" applyProtection="0"/>
    <xf numFmtId="0" fontId="50" fillId="3" borderId="3" applyNumberFormat="0" applyAlignment="0" applyProtection="0"/>
    <xf numFmtId="0" fontId="26" fillId="3" borderId="3" applyNumberFormat="0" applyAlignment="0" applyProtection="0"/>
    <xf numFmtId="210" fontId="26" fillId="3" borderId="3" applyNumberFormat="0" applyAlignment="0" applyProtection="0"/>
    <xf numFmtId="0" fontId="50" fillId="3" borderId="3" applyNumberFormat="0" applyAlignment="0" applyProtection="0"/>
    <xf numFmtId="210" fontId="50" fillId="3" borderId="3" applyNumberFormat="0" applyAlignment="0" applyProtection="0"/>
    <xf numFmtId="0" fontId="26" fillId="54" borderId="3" applyNumberFormat="0" applyAlignment="0" applyProtection="0"/>
    <xf numFmtId="210" fontId="26" fillId="54" borderId="3" applyNumberFormat="0" applyAlignment="0" applyProtection="0"/>
    <xf numFmtId="210" fontId="50" fillId="3" borderId="3" applyNumberFormat="0" applyAlignment="0" applyProtection="0"/>
    <xf numFmtId="0" fontId="34" fillId="55" borderId="4" applyNumberFormat="0" applyAlignment="0" applyProtection="0"/>
    <xf numFmtId="0" fontId="34" fillId="55" borderId="4" applyNumberFormat="0" applyAlignment="0" applyProtection="0"/>
    <xf numFmtId="210" fontId="34" fillId="55" borderId="4" applyNumberFormat="0" applyAlignment="0" applyProtection="0"/>
    <xf numFmtId="0" fontId="34" fillId="56" borderId="4" applyNumberFormat="0" applyAlignment="0" applyProtection="0"/>
    <xf numFmtId="210" fontId="34" fillId="56" borderId="4" applyNumberFormat="0" applyAlignment="0" applyProtection="0"/>
    <xf numFmtId="210" fontId="34" fillId="55" borderId="4" applyNumberFormat="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204" fontId="0" fillId="0" borderId="0" applyFont="0" applyFill="0" applyBorder="0" applyAlignment="0" applyProtection="0"/>
    <xf numFmtId="171" fontId="13" fillId="0" borderId="0" applyFont="0" applyFill="0" applyBorder="0" applyAlignment="0" applyProtection="0"/>
    <xf numFmtId="204" fontId="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204" fontId="0" fillId="0" borderId="0" applyFont="0" applyFill="0" applyBorder="0" applyAlignment="0" applyProtection="0"/>
    <xf numFmtId="171" fontId="18" fillId="0" borderId="0" applyFont="0" applyFill="0" applyBorder="0" applyAlignment="0" applyProtection="0"/>
    <xf numFmtId="204" fontId="0" fillId="0" borderId="0" applyFont="0" applyFill="0" applyBorder="0" applyAlignment="0" applyProtection="0"/>
    <xf numFmtId="171" fontId="0" fillId="0" borderId="0" applyFont="0" applyFill="0" applyBorder="0" applyAlignment="0" applyProtection="0"/>
    <xf numFmtId="204" fontId="0" fillId="0" borderId="0" applyFont="0" applyFill="0" applyBorder="0" applyAlignment="0" applyProtection="0"/>
    <xf numFmtId="171"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71" fontId="0" fillId="0" borderId="0" applyFont="0" applyFill="0" applyBorder="0" applyAlignment="0" applyProtection="0"/>
    <xf numFmtId="171" fontId="72" fillId="0" borderId="0" applyFont="0" applyFill="0" applyBorder="0" applyAlignment="0" applyProtection="0"/>
    <xf numFmtId="206" fontId="0" fillId="0" borderId="0" applyFont="0" applyFill="0" applyBorder="0" applyAlignment="0" applyProtection="0"/>
    <xf numFmtId="171" fontId="72" fillId="0" borderId="0" applyFont="0" applyFill="0" applyBorder="0" applyAlignment="0" applyProtection="0"/>
    <xf numFmtId="207" fontId="40" fillId="0" borderId="0" applyFont="0" applyFill="0" applyBorder="0" applyAlignment="0" applyProtection="0"/>
    <xf numFmtId="204" fontId="40" fillId="0" borderId="0" applyFont="0" applyFill="0" applyBorder="0" applyAlignment="0" applyProtection="0"/>
    <xf numFmtId="204" fontId="0" fillId="0" borderId="0" applyFont="0" applyFill="0" applyBorder="0" applyAlignment="0" applyProtection="0"/>
    <xf numFmtId="171"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3" fillId="0" borderId="0" applyFont="0" applyFill="0" applyBorder="0" applyAlignment="0" applyProtection="0"/>
    <xf numFmtId="204" fontId="0" fillId="0" borderId="0" applyFont="0" applyFill="0" applyBorder="0" applyAlignment="0" applyProtection="0"/>
    <xf numFmtId="171" fontId="13"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204" fontId="0" fillId="0" borderId="0" applyFont="0" applyFill="0" applyBorder="0" applyAlignment="0" applyProtection="0"/>
    <xf numFmtId="210" fontId="0" fillId="0" borderId="0" applyFont="0" applyFill="0" applyBorder="0" applyAlignment="0" applyProtection="0"/>
    <xf numFmtId="204" fontId="0" fillId="0" borderId="0" applyFont="0" applyFill="0" applyBorder="0" applyAlignment="0" applyProtection="0"/>
    <xf numFmtId="0" fontId="0" fillId="0" borderId="0" applyFont="0" applyFill="0" applyBorder="0" applyAlignment="0" applyProtection="0"/>
    <xf numFmtId="204" fontId="0" fillId="0" borderId="0" applyFont="0" applyFill="0" applyBorder="0" applyAlignment="0" applyProtection="0"/>
    <xf numFmtId="210" fontId="0" fillId="0" borderId="0" applyFont="0" applyFill="0" applyBorder="0" applyAlignment="0" applyProtection="0"/>
    <xf numFmtId="204" fontId="0" fillId="0" borderId="0" applyFont="0" applyFill="0" applyBorder="0" applyAlignment="0" applyProtection="0"/>
    <xf numFmtId="0" fontId="0" fillId="0" borderId="0" applyFont="0" applyFill="0" applyBorder="0" applyAlignment="0" applyProtection="0"/>
    <xf numFmtId="204" fontId="0" fillId="0" borderId="0" applyFont="0" applyFill="0" applyBorder="0" applyAlignment="0" applyProtection="0"/>
    <xf numFmtId="210" fontId="0" fillId="0" borderId="0" applyFont="0" applyFill="0" applyBorder="0" applyAlignment="0" applyProtection="0"/>
    <xf numFmtId="204" fontId="0" fillId="0" borderId="0" applyFont="0" applyFill="0" applyBorder="0" applyAlignment="0" applyProtection="0"/>
    <xf numFmtId="0" fontId="0" fillId="0" borderId="0" applyFont="0" applyFill="0" applyBorder="0" applyAlignment="0" applyProtection="0"/>
    <xf numFmtId="204" fontId="0" fillId="0" borderId="0" applyFont="0" applyFill="0" applyBorder="0" applyAlignment="0" applyProtection="0"/>
    <xf numFmtId="210" fontId="0" fillId="0" borderId="0" applyFont="0" applyFill="0" applyBorder="0" applyAlignment="0" applyProtection="0"/>
    <xf numFmtId="204" fontId="0" fillId="0" borderId="0" applyFont="0" applyFill="0" applyBorder="0" applyAlignment="0" applyProtection="0"/>
    <xf numFmtId="0" fontId="0" fillId="0" borderId="0" applyFont="0" applyFill="0" applyBorder="0" applyAlignment="0" applyProtection="0"/>
    <xf numFmtId="204" fontId="0" fillId="0" borderId="0" applyFont="0" applyFill="0" applyBorder="0" applyAlignment="0" applyProtection="0"/>
    <xf numFmtId="210" fontId="0" fillId="0" borderId="0" applyFont="0" applyFill="0" applyBorder="0" applyAlignment="0" applyProtection="0"/>
    <xf numFmtId="20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4" fontId="0" fillId="0" borderId="0" applyFont="0" applyFill="0" applyBorder="0" applyAlignment="0" applyProtection="0"/>
    <xf numFmtId="171" fontId="0" fillId="0" borderId="0" applyFont="0" applyFill="0" applyBorder="0" applyAlignment="0" applyProtection="0"/>
    <xf numFmtId="204" fontId="0" fillId="0" borderId="0" applyFont="0" applyFill="0" applyBorder="0" applyAlignment="0" applyProtection="0"/>
    <xf numFmtId="205" fontId="4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08" fontId="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74" fillId="57" borderId="0" applyNumberFormat="0" applyBorder="0" applyAlignment="0" applyProtection="0"/>
    <xf numFmtId="0" fontId="24" fillId="11" borderId="0" applyNumberFormat="0" applyBorder="0" applyAlignment="0" applyProtection="0"/>
    <xf numFmtId="0" fontId="24" fillId="16" borderId="0" applyNumberFormat="0" applyBorder="0" applyAlignment="0" applyProtection="0"/>
    <xf numFmtId="210" fontId="24" fillId="16" borderId="0" applyNumberFormat="0" applyBorder="0" applyAlignment="0" applyProtection="0"/>
    <xf numFmtId="210" fontId="24" fillId="11" borderId="0" applyNumberFormat="0" applyBorder="0" applyAlignment="0" applyProtection="0"/>
    <xf numFmtId="0" fontId="18" fillId="0" borderId="0">
      <alignment/>
      <protection/>
    </xf>
    <xf numFmtId="210" fontId="18"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210" fontId="35" fillId="0" borderId="0" applyNumberFormat="0" applyFill="0" applyBorder="0" applyAlignment="0" applyProtection="0"/>
    <xf numFmtId="210" fontId="35" fillId="0" borderId="0" applyNumberFormat="0" applyFill="0" applyBorder="0" applyAlignment="0" applyProtection="0"/>
    <xf numFmtId="0" fontId="24" fillId="16" borderId="0" applyNumberFormat="0" applyBorder="0" applyAlignment="0" applyProtection="0"/>
    <xf numFmtId="210" fontId="24" fillId="16" borderId="0" applyNumberFormat="0" applyBorder="0" applyAlignment="0" applyProtection="0"/>
    <xf numFmtId="0" fontId="24" fillId="11" borderId="0" applyNumberFormat="0" applyBorder="0" applyAlignment="0" applyProtection="0"/>
    <xf numFmtId="210" fontId="24" fillId="11" borderId="0" applyNumberFormat="0" applyBorder="0" applyAlignment="0" applyProtection="0"/>
    <xf numFmtId="0" fontId="41" fillId="0" borderId="5" applyNumberFormat="0" applyFill="0" applyAlignment="0" applyProtection="0"/>
    <xf numFmtId="0" fontId="41" fillId="0" borderId="6" applyNumberFormat="0" applyFill="0" applyAlignment="0" applyProtection="0"/>
    <xf numFmtId="210" fontId="41" fillId="0" borderId="6" applyNumberFormat="0" applyFill="0" applyAlignment="0" applyProtection="0"/>
    <xf numFmtId="0" fontId="41" fillId="0" borderId="5" applyNumberFormat="0" applyFill="0" applyAlignment="0" applyProtection="0"/>
    <xf numFmtId="210" fontId="41" fillId="0" borderId="5" applyNumberFormat="0" applyFill="0" applyAlignment="0" applyProtection="0"/>
    <xf numFmtId="0" fontId="29" fillId="0" borderId="7" applyNumberFormat="0" applyFill="0" applyAlignment="0" applyProtection="0"/>
    <xf numFmtId="210" fontId="29" fillId="0" borderId="7" applyNumberFormat="0" applyFill="0" applyAlignment="0" applyProtection="0"/>
    <xf numFmtId="210" fontId="41" fillId="0" borderId="5" applyNumberFormat="0" applyFill="0" applyAlignment="0" applyProtection="0"/>
    <xf numFmtId="0" fontId="42" fillId="0" borderId="8" applyNumberFormat="0" applyFill="0" applyAlignment="0" applyProtection="0"/>
    <xf numFmtId="0" fontId="42" fillId="0" borderId="9" applyNumberFormat="0" applyFill="0" applyAlignment="0" applyProtection="0"/>
    <xf numFmtId="210" fontId="42" fillId="0" borderId="9" applyNumberFormat="0" applyFill="0" applyAlignment="0" applyProtection="0"/>
    <xf numFmtId="0" fontId="42" fillId="0" borderId="8" applyNumberFormat="0" applyFill="0" applyAlignment="0" applyProtection="0"/>
    <xf numFmtId="210" fontId="42" fillId="0" borderId="8" applyNumberFormat="0" applyFill="0" applyAlignment="0" applyProtection="0"/>
    <xf numFmtId="0" fontId="30" fillId="0" borderId="9" applyNumberFormat="0" applyFill="0" applyAlignment="0" applyProtection="0"/>
    <xf numFmtId="210" fontId="30" fillId="0" borderId="9" applyNumberFormat="0" applyFill="0" applyAlignment="0" applyProtection="0"/>
    <xf numFmtId="210" fontId="42" fillId="0" borderId="8" applyNumberFormat="0" applyFill="0" applyAlignment="0" applyProtection="0"/>
    <xf numFmtId="0" fontId="43" fillId="0" borderId="10" applyNumberFormat="0" applyFill="0" applyAlignment="0" applyProtection="0"/>
    <xf numFmtId="0" fontId="43" fillId="0" borderId="11" applyNumberFormat="0" applyFill="0" applyAlignment="0" applyProtection="0"/>
    <xf numFmtId="210" fontId="43" fillId="0" borderId="11" applyNumberFormat="0" applyFill="0" applyAlignment="0" applyProtection="0"/>
    <xf numFmtId="0" fontId="43" fillId="0" borderId="10" applyNumberFormat="0" applyFill="0" applyAlignment="0" applyProtection="0"/>
    <xf numFmtId="210" fontId="43" fillId="0" borderId="10" applyNumberFormat="0" applyFill="0" applyAlignment="0" applyProtection="0"/>
    <xf numFmtId="0" fontId="31" fillId="0" borderId="12" applyNumberFormat="0" applyFill="0" applyAlignment="0" applyProtection="0"/>
    <xf numFmtId="210" fontId="31" fillId="0" borderId="12" applyNumberFormat="0" applyFill="0" applyAlignment="0" applyProtection="0"/>
    <xf numFmtId="210" fontId="43"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210" fontId="43" fillId="0" borderId="0" applyNumberFormat="0" applyFill="0" applyBorder="0" applyAlignment="0" applyProtection="0"/>
    <xf numFmtId="0" fontId="31" fillId="0" borderId="0" applyNumberFormat="0" applyFill="0" applyBorder="0" applyAlignment="0" applyProtection="0"/>
    <xf numFmtId="210" fontId="31" fillId="0" borderId="0" applyNumberFormat="0" applyFill="0" applyBorder="0" applyAlignment="0" applyProtection="0"/>
    <xf numFmtId="210" fontId="43" fillId="0" borderId="0" applyNumberFormat="0" applyFill="0" applyBorder="0" applyAlignment="0" applyProtection="0"/>
    <xf numFmtId="0" fontId="2" fillId="0" borderId="0" applyNumberFormat="0" applyFill="0" applyBorder="0" applyAlignment="0" applyProtection="0"/>
    <xf numFmtId="0" fontId="46" fillId="0" borderId="0" applyNumberFormat="0" applyFill="0" applyBorder="0" applyAlignment="0" applyProtection="0"/>
    <xf numFmtId="210" fontId="46" fillId="0" borderId="0" applyNumberFormat="0" applyFill="0" applyBorder="0" applyAlignment="0" applyProtection="0"/>
    <xf numFmtId="0" fontId="46" fillId="0" borderId="0" applyNumberFormat="0" applyFill="0" applyBorder="0" applyAlignment="0" applyProtection="0"/>
    <xf numFmtId="21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210" fontId="46" fillId="0" borderId="0" applyNumberFormat="0" applyFill="0" applyBorder="0" applyAlignment="0" applyProtection="0"/>
    <xf numFmtId="0" fontId="46" fillId="0" borderId="0" applyNumberFormat="0" applyFill="0" applyBorder="0" applyAlignment="0" applyProtection="0"/>
    <xf numFmtId="210" fontId="46" fillId="0" borderId="0" applyNumberFormat="0" applyFill="0" applyBorder="0" applyAlignment="0" applyProtection="0"/>
    <xf numFmtId="210" fontId="46" fillId="0" borderId="0" applyNumberFormat="0" applyFill="0" applyBorder="0" applyAlignment="0" applyProtection="0"/>
    <xf numFmtId="0" fontId="46" fillId="0" borderId="0" applyNumberFormat="0" applyFill="0" applyBorder="0" applyAlignment="0" applyProtection="0"/>
    <xf numFmtId="210" fontId="46" fillId="0" borderId="0" applyNumberFormat="0" applyFill="0" applyBorder="0" applyAlignment="0" applyProtection="0"/>
    <xf numFmtId="0" fontId="46" fillId="0" borderId="0" applyNumberFormat="0" applyFill="0" applyBorder="0" applyAlignment="0" applyProtection="0"/>
    <xf numFmtId="210" fontId="46" fillId="0" borderId="0" applyNumberFormat="0" applyFill="0" applyBorder="0" applyAlignment="0" applyProtection="0"/>
    <xf numFmtId="0" fontId="46" fillId="0" borderId="0" applyNumberFormat="0" applyFill="0" applyBorder="0" applyAlignment="0" applyProtection="0"/>
    <xf numFmtId="210" fontId="46" fillId="0" borderId="0" applyNumberFormat="0" applyFill="0" applyBorder="0" applyAlignment="0" applyProtection="0"/>
    <xf numFmtId="0" fontId="36" fillId="23" borderId="3" applyNumberFormat="0" applyAlignment="0" applyProtection="0"/>
    <xf numFmtId="0" fontId="36" fillId="6" borderId="3" applyNumberFormat="0" applyAlignment="0" applyProtection="0"/>
    <xf numFmtId="210" fontId="36" fillId="6" borderId="3" applyNumberFormat="0" applyAlignment="0" applyProtection="0"/>
    <xf numFmtId="0" fontId="36" fillId="23" borderId="3" applyNumberFormat="0" applyAlignment="0" applyProtection="0"/>
    <xf numFmtId="210" fontId="36" fillId="23" borderId="3" applyNumberFormat="0" applyAlignment="0" applyProtection="0"/>
    <xf numFmtId="0" fontId="36" fillId="13" borderId="3" applyNumberFormat="0" applyAlignment="0" applyProtection="0"/>
    <xf numFmtId="210" fontId="36" fillId="13" borderId="3" applyNumberFormat="0" applyAlignment="0" applyProtection="0"/>
    <xf numFmtId="210" fontId="36" fillId="23" borderId="3" applyNumberFormat="0" applyAlignment="0" applyProtection="0"/>
    <xf numFmtId="0" fontId="73" fillId="58" borderId="0" applyNumberFormat="0" applyBorder="0" applyAlignment="0" applyProtection="0"/>
    <xf numFmtId="0" fontId="23" fillId="45" borderId="0" applyNumberFormat="0" applyBorder="0" applyAlignment="0" applyProtection="0"/>
    <xf numFmtId="0" fontId="23" fillId="59" borderId="0" applyNumberFormat="0" applyBorder="0" applyAlignment="0" applyProtection="0"/>
    <xf numFmtId="210" fontId="23" fillId="59" borderId="0" applyNumberFormat="0" applyBorder="0" applyAlignment="0" applyProtection="0"/>
    <xf numFmtId="210" fontId="23" fillId="45" borderId="0" applyNumberFormat="0" applyBorder="0" applyAlignment="0" applyProtection="0"/>
    <xf numFmtId="0" fontId="73" fillId="60" borderId="0" applyNumberFormat="0" applyBorder="0" applyAlignment="0" applyProtection="0"/>
    <xf numFmtId="0" fontId="23" fillId="35" borderId="0" applyNumberFormat="0" applyBorder="0" applyAlignment="0" applyProtection="0"/>
    <xf numFmtId="0" fontId="23" fillId="47" borderId="0" applyNumberFormat="0" applyBorder="0" applyAlignment="0" applyProtection="0"/>
    <xf numFmtId="210" fontId="23" fillId="47" borderId="0" applyNumberFormat="0" applyBorder="0" applyAlignment="0" applyProtection="0"/>
    <xf numFmtId="0" fontId="73" fillId="60" borderId="0" applyNumberFormat="0" applyBorder="0" applyAlignment="0" applyProtection="0"/>
    <xf numFmtId="210" fontId="73" fillId="60" borderId="0" applyNumberFormat="0" applyBorder="0" applyAlignment="0" applyProtection="0"/>
    <xf numFmtId="210" fontId="23" fillId="35" borderId="0" applyNumberFormat="0" applyBorder="0" applyAlignment="0" applyProtection="0"/>
    <xf numFmtId="0" fontId="23" fillId="35" borderId="0" applyNumberFormat="0" applyBorder="0" applyAlignment="0" applyProtection="0"/>
    <xf numFmtId="210" fontId="23" fillId="35" borderId="0" applyNumberFormat="0" applyBorder="0" applyAlignment="0" applyProtection="0"/>
    <xf numFmtId="0" fontId="73" fillId="61" borderId="0" applyNumberFormat="0" applyBorder="0" applyAlignment="0" applyProtection="0"/>
    <xf numFmtId="0" fontId="23" fillId="32" borderId="0" applyNumberFormat="0" applyBorder="0" applyAlignment="0" applyProtection="0"/>
    <xf numFmtId="0" fontId="23" fillId="49" borderId="0" applyNumberFormat="0" applyBorder="0" applyAlignment="0" applyProtection="0"/>
    <xf numFmtId="210" fontId="23" fillId="49" borderId="0" applyNumberFormat="0" applyBorder="0" applyAlignment="0" applyProtection="0"/>
    <xf numFmtId="210" fontId="23" fillId="32" borderId="0" applyNumberFormat="0" applyBorder="0" applyAlignment="0" applyProtection="0"/>
    <xf numFmtId="0" fontId="73" fillId="62" borderId="0" applyNumberFormat="0" applyBorder="0" applyAlignment="0" applyProtection="0"/>
    <xf numFmtId="0" fontId="23" fillId="51" borderId="0" applyNumberFormat="0" applyBorder="0" applyAlignment="0" applyProtection="0"/>
    <xf numFmtId="0" fontId="23" fillId="42" borderId="0" applyNumberFormat="0" applyBorder="0" applyAlignment="0" applyProtection="0"/>
    <xf numFmtId="210" fontId="23" fillId="42" borderId="0" applyNumberFormat="0" applyBorder="0" applyAlignment="0" applyProtection="0"/>
    <xf numFmtId="210" fontId="23" fillId="51" borderId="0" applyNumberFormat="0" applyBorder="0" applyAlignment="0" applyProtection="0"/>
    <xf numFmtId="0" fontId="73" fillId="63" borderId="0" applyNumberFormat="0" applyBorder="0" applyAlignment="0" applyProtection="0"/>
    <xf numFmtId="0" fontId="23" fillId="33" borderId="0" applyNumberFormat="0" applyBorder="0" applyAlignment="0" applyProtection="0"/>
    <xf numFmtId="210" fontId="23" fillId="33" borderId="0" applyNumberFormat="0" applyBorder="0" applyAlignment="0" applyProtection="0"/>
    <xf numFmtId="0" fontId="73" fillId="64" borderId="0" applyNumberFormat="0" applyBorder="0" applyAlignment="0" applyProtection="0"/>
    <xf numFmtId="0" fontId="23" fillId="47" borderId="0" applyNumberFormat="0" applyBorder="0" applyAlignment="0" applyProtection="0"/>
    <xf numFmtId="0" fontId="23" fillId="35" borderId="0" applyNumberFormat="0" applyBorder="0" applyAlignment="0" applyProtection="0"/>
    <xf numFmtId="210" fontId="23" fillId="35" borderId="0" applyNumberFormat="0" applyBorder="0" applyAlignment="0" applyProtection="0"/>
    <xf numFmtId="210" fontId="23" fillId="47" borderId="0" applyNumberFormat="0" applyBorder="0" applyAlignment="0" applyProtection="0"/>
    <xf numFmtId="0" fontId="75" fillId="65" borderId="13" applyNumberFormat="0" applyAlignment="0" applyProtection="0"/>
    <xf numFmtId="0" fontId="25" fillId="3" borderId="14" applyNumberFormat="0" applyAlignment="0" applyProtection="0"/>
    <xf numFmtId="0" fontId="25" fillId="20" borderId="14" applyNumberFormat="0" applyAlignment="0" applyProtection="0"/>
    <xf numFmtId="210" fontId="25" fillId="20" borderId="14" applyNumberFormat="0" applyAlignment="0" applyProtection="0"/>
    <xf numFmtId="210" fontId="25" fillId="3" borderId="14" applyNumberFormat="0" applyAlignment="0" applyProtection="0"/>
    <xf numFmtId="0" fontId="76" fillId="65" borderId="15" applyNumberFormat="0" applyAlignment="0" applyProtection="0"/>
    <xf numFmtId="0" fontId="50" fillId="3" borderId="3" applyNumberFormat="0" applyAlignment="0" applyProtection="0"/>
    <xf numFmtId="0" fontId="26" fillId="20" borderId="3" applyNumberFormat="0" applyAlignment="0" applyProtection="0"/>
    <xf numFmtId="210" fontId="26" fillId="20" borderId="3" applyNumberFormat="0" applyAlignment="0" applyProtection="0"/>
    <xf numFmtId="210" fontId="50" fillId="3" borderId="3" applyNumberFormat="0" applyAlignment="0" applyProtection="0"/>
    <xf numFmtId="0" fontId="48" fillId="0" borderId="0">
      <alignment horizontal="right" vertical="top"/>
      <protection/>
    </xf>
    <xf numFmtId="210" fontId="48" fillId="0" borderId="0">
      <alignment horizontal="right" vertical="top"/>
      <protection/>
    </xf>
    <xf numFmtId="0" fontId="49" fillId="0" borderId="0">
      <alignment horizontal="justify" vertical="top" wrapText="1"/>
      <protection/>
    </xf>
    <xf numFmtId="210" fontId="49" fillId="0" borderId="0">
      <alignment horizontal="justify" vertical="top" wrapText="1"/>
      <protection/>
    </xf>
    <xf numFmtId="0" fontId="48" fillId="0" borderId="0">
      <alignment horizontal="left"/>
      <protection/>
    </xf>
    <xf numFmtId="210" fontId="48" fillId="0" borderId="0">
      <alignment horizontal="left"/>
      <protection/>
    </xf>
    <xf numFmtId="4" fontId="49" fillId="0" borderId="0">
      <alignment horizontal="right"/>
      <protection/>
    </xf>
    <xf numFmtId="0" fontId="49" fillId="0" borderId="0">
      <alignment horizontal="right"/>
      <protection/>
    </xf>
    <xf numFmtId="210" fontId="49" fillId="0" borderId="0">
      <alignment horizontal="right"/>
      <protection/>
    </xf>
    <xf numFmtId="4" fontId="49" fillId="0" borderId="0">
      <alignment horizontal="right" wrapText="1"/>
      <protection/>
    </xf>
    <xf numFmtId="0" fontId="49" fillId="0" borderId="0">
      <alignment horizontal="right"/>
      <protection/>
    </xf>
    <xf numFmtId="210" fontId="49" fillId="0" borderId="0">
      <alignment horizontal="right"/>
      <protection/>
    </xf>
    <xf numFmtId="4" fontId="49" fillId="0" borderId="0">
      <alignment horizontal="right"/>
      <protection/>
    </xf>
    <xf numFmtId="0" fontId="19" fillId="0" borderId="16" applyNumberFormat="0" applyFill="0" applyAlignment="0" applyProtection="0"/>
    <xf numFmtId="0" fontId="33" fillId="0" borderId="17" applyNumberFormat="0" applyFill="0" applyAlignment="0" applyProtection="0"/>
    <xf numFmtId="210" fontId="33" fillId="0" borderId="17" applyNumberFormat="0" applyFill="0" applyAlignment="0" applyProtection="0"/>
    <xf numFmtId="0" fontId="19" fillId="0" borderId="16" applyNumberFormat="0" applyFill="0" applyAlignment="0" applyProtection="0"/>
    <xf numFmtId="210" fontId="19" fillId="0" borderId="16" applyNumberFormat="0" applyFill="0" applyAlignment="0" applyProtection="0"/>
    <xf numFmtId="210" fontId="19" fillId="0" borderId="16" applyNumberFormat="0" applyFill="0" applyAlignment="0" applyProtection="0"/>
    <xf numFmtId="0" fontId="77" fillId="66" borderId="0" applyNumberFormat="0" applyBorder="0" applyAlignment="0" applyProtection="0"/>
    <xf numFmtId="0" fontId="27" fillId="17" borderId="0" applyNumberFormat="0" applyBorder="0" applyAlignment="0" applyProtection="0"/>
    <xf numFmtId="0" fontId="27" fillId="15" borderId="0" applyNumberFormat="0" applyBorder="0" applyAlignment="0" applyProtection="0"/>
    <xf numFmtId="210" fontId="27" fillId="15" borderId="0" applyNumberFormat="0" applyBorder="0" applyAlignment="0" applyProtection="0"/>
    <xf numFmtId="210" fontId="27" fillId="17" borderId="0" applyNumberFormat="0" applyBorder="0" applyAlignment="0" applyProtection="0"/>
    <xf numFmtId="0" fontId="78" fillId="0" borderId="0" applyNumberFormat="0" applyFill="0" applyBorder="0" applyAlignment="0" applyProtection="0"/>
    <xf numFmtId="0" fontId="79" fillId="0" borderId="18" applyNumberFormat="0" applyFill="0" applyAlignment="0" applyProtection="0"/>
    <xf numFmtId="0" fontId="41" fillId="0" borderId="5" applyNumberFormat="0" applyFill="0" applyAlignment="0" applyProtection="0"/>
    <xf numFmtId="0" fontId="29" fillId="0" borderId="7" applyNumberFormat="0" applyFill="0" applyAlignment="0" applyProtection="0"/>
    <xf numFmtId="210" fontId="29" fillId="0" borderId="7" applyNumberFormat="0" applyFill="0" applyAlignment="0" applyProtection="0"/>
    <xf numFmtId="210" fontId="41" fillId="0" borderId="5" applyNumberFormat="0" applyFill="0" applyAlignment="0" applyProtection="0"/>
    <xf numFmtId="0" fontId="80" fillId="0" borderId="19" applyNumberFormat="0" applyFill="0" applyAlignment="0" applyProtection="0"/>
    <xf numFmtId="0" fontId="42" fillId="0" borderId="8" applyNumberFormat="0" applyFill="0" applyAlignment="0" applyProtection="0"/>
    <xf numFmtId="0" fontId="30" fillId="0" borderId="9" applyNumberFormat="0" applyFill="0" applyAlignment="0" applyProtection="0"/>
    <xf numFmtId="210" fontId="30" fillId="0" borderId="9" applyNumberFormat="0" applyFill="0" applyAlignment="0" applyProtection="0"/>
    <xf numFmtId="210" fontId="42" fillId="0" borderId="8" applyNumberFormat="0" applyFill="0" applyAlignment="0" applyProtection="0"/>
    <xf numFmtId="0" fontId="81" fillId="0" borderId="20" applyNumberFormat="0" applyFill="0" applyAlignment="0" applyProtection="0"/>
    <xf numFmtId="0" fontId="43" fillId="0" borderId="10" applyNumberFormat="0" applyFill="0" applyAlignment="0" applyProtection="0"/>
    <xf numFmtId="0" fontId="31" fillId="0" borderId="12" applyNumberFormat="0" applyFill="0" applyAlignment="0" applyProtection="0"/>
    <xf numFmtId="210" fontId="31" fillId="0" borderId="12" applyNumberFormat="0" applyFill="0" applyAlignment="0" applyProtection="0"/>
    <xf numFmtId="210" fontId="43" fillId="0" borderId="10" applyNumberFormat="0" applyFill="0" applyAlignment="0" applyProtection="0"/>
    <xf numFmtId="0" fontId="81" fillId="0" borderId="0" applyNumberFormat="0" applyFill="0" applyBorder="0" applyAlignment="0" applyProtection="0"/>
    <xf numFmtId="0" fontId="43" fillId="0" borderId="0" applyNumberFormat="0" applyFill="0" applyBorder="0" applyAlignment="0" applyProtection="0"/>
    <xf numFmtId="0" fontId="31" fillId="0" borderId="0" applyNumberFormat="0" applyFill="0" applyBorder="0" applyAlignment="0" applyProtection="0"/>
    <xf numFmtId="210" fontId="31" fillId="0" borderId="0" applyNumberFormat="0" applyFill="0" applyBorder="0" applyAlignment="0" applyProtection="0"/>
    <xf numFmtId="210" fontId="43" fillId="0" borderId="0" applyNumberFormat="0" applyFill="0" applyBorder="0" applyAlignment="0" applyProtection="0"/>
    <xf numFmtId="0" fontId="44" fillId="0" borderId="0" applyNumberFormat="0" applyFill="0" applyBorder="0" applyAlignment="0" applyProtection="0"/>
    <xf numFmtId="0" fontId="28" fillId="0" borderId="0" applyNumberFormat="0" applyFill="0" applyBorder="0" applyAlignment="0" applyProtection="0"/>
    <xf numFmtId="210" fontId="28" fillId="0" borderId="0" applyNumberFormat="0" applyFill="0" applyBorder="0" applyAlignment="0" applyProtection="0"/>
    <xf numFmtId="210" fontId="44" fillId="0" borderId="0" applyNumberFormat="0" applyFill="0" applyBorder="0" applyAlignment="0" applyProtection="0"/>
    <xf numFmtId="0" fontId="51" fillId="23" borderId="0" applyNumberFormat="0" applyBorder="0" applyAlignment="0" applyProtection="0"/>
    <xf numFmtId="0" fontId="32" fillId="23" borderId="0" applyNumberFormat="0" applyBorder="0" applyAlignment="0" applyProtection="0"/>
    <xf numFmtId="210" fontId="32" fillId="23" borderId="0" applyNumberFormat="0" applyBorder="0" applyAlignment="0" applyProtection="0"/>
    <xf numFmtId="0" fontId="51" fillId="23" borderId="0" applyNumberFormat="0" applyBorder="0" applyAlignment="0" applyProtection="0"/>
    <xf numFmtId="210" fontId="51" fillId="23" borderId="0" applyNumberFormat="0" applyBorder="0" applyAlignment="0" applyProtection="0"/>
    <xf numFmtId="0" fontId="32" fillId="67" borderId="0" applyNumberFormat="0" applyBorder="0" applyAlignment="0" applyProtection="0"/>
    <xf numFmtId="210" fontId="32" fillId="67" borderId="0" applyNumberFormat="0" applyBorder="0" applyAlignment="0" applyProtection="0"/>
    <xf numFmtId="210" fontId="51" fillId="23" borderId="0" applyNumberFormat="0" applyBorder="0" applyAlignment="0" applyProtection="0"/>
    <xf numFmtId="0" fontId="82" fillId="68" borderId="0" applyNumberFormat="0" applyBorder="0" applyAlignment="0" applyProtection="0"/>
    <xf numFmtId="0" fontId="51" fillId="23" borderId="0" applyNumberFormat="0" applyBorder="0" applyAlignment="0" applyProtection="0"/>
    <xf numFmtId="0" fontId="32" fillId="23" borderId="0" applyNumberFormat="0" applyBorder="0" applyAlignment="0" applyProtection="0"/>
    <xf numFmtId="210" fontId="32" fillId="23" borderId="0" applyNumberFormat="0" applyBorder="0" applyAlignment="0" applyProtection="0"/>
    <xf numFmtId="210" fontId="51" fillId="23" borderId="0" applyNumberFormat="0" applyBorder="0" applyAlignment="0" applyProtection="0"/>
    <xf numFmtId="0" fontId="4" fillId="0" borderId="0">
      <alignment/>
      <protection/>
    </xf>
    <xf numFmtId="0" fontId="0" fillId="0" borderId="0">
      <alignment/>
      <protection/>
    </xf>
    <xf numFmtId="0" fontId="0" fillId="0" borderId="0">
      <alignment/>
      <protection/>
    </xf>
    <xf numFmtId="210" fontId="0" fillId="0" borderId="0">
      <alignment/>
      <protection/>
    </xf>
    <xf numFmtId="210" fontId="0" fillId="0" borderId="0">
      <alignment/>
      <protection/>
    </xf>
    <xf numFmtId="0" fontId="0" fillId="0" borderId="0">
      <alignment/>
      <protection/>
    </xf>
    <xf numFmtId="0" fontId="0" fillId="0" borderId="0">
      <alignment/>
      <protection/>
    </xf>
    <xf numFmtId="21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0" fontId="0" fillId="0" borderId="0">
      <alignment/>
      <protection/>
    </xf>
    <xf numFmtId="210" fontId="0" fillId="0" borderId="0">
      <alignment/>
      <protection/>
    </xf>
    <xf numFmtId="210" fontId="0" fillId="0" borderId="0">
      <alignment/>
      <protection/>
    </xf>
    <xf numFmtId="0" fontId="0" fillId="0" borderId="0">
      <alignment/>
      <protection/>
    </xf>
    <xf numFmtId="210" fontId="0" fillId="0" borderId="0">
      <alignment/>
      <protection/>
    </xf>
    <xf numFmtId="0" fontId="13" fillId="0" borderId="0">
      <alignment/>
      <protection/>
    </xf>
    <xf numFmtId="0" fontId="13" fillId="0" borderId="0">
      <alignment/>
      <protection/>
    </xf>
    <xf numFmtId="210" fontId="13" fillId="0" borderId="0">
      <alignment/>
      <protection/>
    </xf>
    <xf numFmtId="210" fontId="13" fillId="0" borderId="0">
      <alignment/>
      <protection/>
    </xf>
    <xf numFmtId="0" fontId="0" fillId="0" borderId="0">
      <alignment/>
      <protection/>
    </xf>
    <xf numFmtId="210" fontId="0" fillId="0" borderId="0">
      <alignment/>
      <protection/>
    </xf>
    <xf numFmtId="0" fontId="0" fillId="0" borderId="0">
      <alignment/>
      <protection/>
    </xf>
    <xf numFmtId="0" fontId="72" fillId="0" borderId="0">
      <alignment/>
      <protection/>
    </xf>
    <xf numFmtId="0" fontId="72" fillId="0" borderId="0">
      <alignment/>
      <protection/>
    </xf>
    <xf numFmtId="210" fontId="72" fillId="0" borderId="0">
      <alignment/>
      <protection/>
    </xf>
    <xf numFmtId="0" fontId="72"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210" fontId="72" fillId="0" borderId="0">
      <alignment/>
      <protection/>
    </xf>
    <xf numFmtId="0" fontId="72" fillId="0" borderId="0">
      <alignment/>
      <protection/>
    </xf>
    <xf numFmtId="210" fontId="72" fillId="0" borderId="0">
      <alignment/>
      <protection/>
    </xf>
    <xf numFmtId="210" fontId="0" fillId="0" borderId="0">
      <alignment/>
      <protection/>
    </xf>
    <xf numFmtId="0" fontId="72" fillId="0" borderId="0">
      <alignment/>
      <protection/>
    </xf>
    <xf numFmtId="0" fontId="4" fillId="0" borderId="0">
      <alignment wrapText="1"/>
      <protection/>
    </xf>
    <xf numFmtId="210" fontId="4" fillId="0" borderId="0">
      <alignment wrapText="1"/>
      <protection/>
    </xf>
    <xf numFmtId="0" fontId="0" fillId="0" borderId="0">
      <alignment/>
      <protection/>
    </xf>
    <xf numFmtId="210" fontId="0" fillId="0" borderId="0">
      <alignment/>
      <protection/>
    </xf>
    <xf numFmtId="0" fontId="0" fillId="0" borderId="0">
      <alignment/>
      <protection/>
    </xf>
    <xf numFmtId="0" fontId="0" fillId="0" borderId="0">
      <alignment/>
      <protection/>
    </xf>
    <xf numFmtId="210" fontId="0" fillId="0" borderId="0">
      <alignment/>
      <protection/>
    </xf>
    <xf numFmtId="0" fontId="0" fillId="0" borderId="0">
      <alignment/>
      <protection/>
    </xf>
    <xf numFmtId="0" fontId="13" fillId="0" borderId="0">
      <alignment/>
      <protection/>
    </xf>
    <xf numFmtId="0" fontId="0" fillId="0" borderId="0">
      <alignment/>
      <protection/>
    </xf>
    <xf numFmtId="210" fontId="0" fillId="0" borderId="0">
      <alignment/>
      <protection/>
    </xf>
    <xf numFmtId="210" fontId="13" fillId="0" borderId="0">
      <alignment/>
      <protection/>
    </xf>
    <xf numFmtId="0" fontId="53" fillId="0" borderId="0">
      <alignment/>
      <protection/>
    </xf>
    <xf numFmtId="0" fontId="0" fillId="0" borderId="0">
      <alignment/>
      <protection/>
    </xf>
    <xf numFmtId="210" fontId="0" fillId="0" borderId="0">
      <alignment/>
      <protection/>
    </xf>
    <xf numFmtId="210" fontId="53" fillId="0" borderId="0">
      <alignment/>
      <protection/>
    </xf>
    <xf numFmtId="210" fontId="0" fillId="0" borderId="0">
      <alignment/>
      <protection/>
    </xf>
    <xf numFmtId="0" fontId="45" fillId="0" borderId="0">
      <alignment/>
      <protection/>
    </xf>
    <xf numFmtId="210" fontId="45" fillId="0" borderId="0">
      <alignment/>
      <protection/>
    </xf>
    <xf numFmtId="0" fontId="47" fillId="0" borderId="0">
      <alignment/>
      <protection/>
    </xf>
    <xf numFmtId="210" fontId="47" fillId="0" borderId="0">
      <alignment/>
      <protection/>
    </xf>
    <xf numFmtId="0" fontId="18" fillId="0" borderId="0">
      <alignment/>
      <protection/>
    </xf>
    <xf numFmtId="210" fontId="18"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210" fontId="0" fillId="0" borderId="0">
      <alignment/>
      <protection/>
    </xf>
    <xf numFmtId="0" fontId="0" fillId="0" borderId="0">
      <alignment/>
      <protection/>
    </xf>
    <xf numFmtId="210" fontId="83" fillId="0" borderId="0">
      <alignment/>
      <protection/>
    </xf>
    <xf numFmtId="210" fontId="0" fillId="0" borderId="0">
      <alignment/>
      <protection/>
    </xf>
    <xf numFmtId="210" fontId="83" fillId="0" borderId="0">
      <alignment/>
      <protection/>
    </xf>
    <xf numFmtId="0" fontId="45" fillId="0" borderId="0">
      <alignment/>
      <protection/>
    </xf>
    <xf numFmtId="210" fontId="45" fillId="0" borderId="0">
      <alignment/>
      <protection/>
    </xf>
    <xf numFmtId="0" fontId="72" fillId="0" borderId="0">
      <alignment/>
      <protection/>
    </xf>
    <xf numFmtId="210" fontId="72" fillId="0" borderId="0">
      <alignment/>
      <protection/>
    </xf>
    <xf numFmtId="210" fontId="4" fillId="0" borderId="0">
      <alignment/>
      <protection/>
    </xf>
    <xf numFmtId="0" fontId="45" fillId="0" borderId="0">
      <alignment/>
      <protection/>
    </xf>
    <xf numFmtId="210" fontId="45" fillId="0" borderId="0">
      <alignment/>
      <protection/>
    </xf>
    <xf numFmtId="210" fontId="4" fillId="0" borderId="0">
      <alignment/>
      <protection/>
    </xf>
    <xf numFmtId="210" fontId="4" fillId="0" borderId="0">
      <alignment/>
      <protection/>
    </xf>
    <xf numFmtId="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39" fillId="0" borderId="0">
      <alignment/>
      <protection/>
    </xf>
    <xf numFmtId="0" fontId="0" fillId="0" borderId="0">
      <alignment/>
      <protection/>
    </xf>
    <xf numFmtId="210" fontId="0"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210" fontId="39" fillId="0" borderId="0">
      <alignment/>
      <protection/>
    </xf>
    <xf numFmtId="0" fontId="40" fillId="0" borderId="0">
      <alignment/>
      <protection/>
    </xf>
    <xf numFmtId="4" fontId="18" fillId="0" borderId="0">
      <alignment/>
      <protection/>
    </xf>
    <xf numFmtId="210" fontId="40" fillId="0" borderId="0">
      <alignment/>
      <protection/>
    </xf>
    <xf numFmtId="210" fontId="0" fillId="0" borderId="0">
      <alignment/>
      <protection/>
    </xf>
    <xf numFmtId="0" fontId="21" fillId="0" borderId="0">
      <alignment/>
      <protection/>
    </xf>
    <xf numFmtId="210" fontId="21" fillId="0" borderId="0">
      <alignment/>
      <protection/>
    </xf>
    <xf numFmtId="0" fontId="17" fillId="0" borderId="0">
      <alignment/>
      <protection/>
    </xf>
    <xf numFmtId="0" fontId="0" fillId="0" borderId="0">
      <alignment/>
      <protection/>
    </xf>
    <xf numFmtId="0" fontId="0" fillId="0" borderId="0">
      <alignment/>
      <protection/>
    </xf>
    <xf numFmtId="210" fontId="0" fillId="0" borderId="0">
      <alignment/>
      <protection/>
    </xf>
    <xf numFmtId="0" fontId="57" fillId="0" borderId="0">
      <alignment/>
      <protection/>
    </xf>
    <xf numFmtId="210" fontId="57" fillId="0" borderId="0">
      <alignment/>
      <protection/>
    </xf>
    <xf numFmtId="210" fontId="0" fillId="0" borderId="0">
      <alignment/>
      <protection/>
    </xf>
    <xf numFmtId="0" fontId="4" fillId="0" borderId="0">
      <alignment/>
      <protection/>
    </xf>
    <xf numFmtId="0" fontId="56" fillId="0" borderId="0">
      <alignment/>
      <protection/>
    </xf>
    <xf numFmtId="210" fontId="56" fillId="0" borderId="0">
      <alignment/>
      <protection/>
    </xf>
    <xf numFmtId="210" fontId="4" fillId="0" borderId="0">
      <alignment/>
      <protection/>
    </xf>
    <xf numFmtId="0" fontId="56" fillId="0" borderId="0">
      <alignment/>
      <protection/>
    </xf>
    <xf numFmtId="210" fontId="56" fillId="0" borderId="0">
      <alignment/>
      <protection/>
    </xf>
    <xf numFmtId="210" fontId="17"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210" fontId="72" fillId="0" borderId="0">
      <alignment/>
      <protection/>
    </xf>
    <xf numFmtId="210" fontId="0" fillId="0" borderId="0">
      <alignment/>
      <protection/>
    </xf>
    <xf numFmtId="210" fontId="54" fillId="0" borderId="0">
      <alignment horizontal="left" vertical="top"/>
      <protection/>
    </xf>
    <xf numFmtId="210" fontId="72" fillId="0" borderId="0">
      <alignment/>
      <protection/>
    </xf>
    <xf numFmtId="0" fontId="45" fillId="0" borderId="0">
      <alignment/>
      <protection/>
    </xf>
    <xf numFmtId="210" fontId="45" fillId="0" borderId="0">
      <alignment/>
      <protection/>
    </xf>
    <xf numFmtId="0" fontId="0" fillId="0" borderId="0">
      <alignment/>
      <protection/>
    </xf>
    <xf numFmtId="0" fontId="84" fillId="0" borderId="0">
      <alignment/>
      <protection/>
    </xf>
    <xf numFmtId="210" fontId="84" fillId="0" borderId="0">
      <alignment/>
      <protection/>
    </xf>
    <xf numFmtId="210" fontId="0" fillId="0" borderId="0">
      <alignment/>
      <protection/>
    </xf>
    <xf numFmtId="0" fontId="0" fillId="0" borderId="0">
      <alignment/>
      <protection/>
    </xf>
    <xf numFmtId="0" fontId="45" fillId="0" borderId="0">
      <alignment/>
      <protection/>
    </xf>
    <xf numFmtId="210" fontId="45" fillId="0" borderId="0">
      <alignment/>
      <protection/>
    </xf>
    <xf numFmtId="0" fontId="45" fillId="0" borderId="0">
      <alignment/>
      <protection/>
    </xf>
    <xf numFmtId="210" fontId="45" fillId="0" borderId="0">
      <alignment/>
      <protection/>
    </xf>
    <xf numFmtId="0" fontId="55" fillId="0" borderId="0">
      <alignment/>
      <protection/>
    </xf>
    <xf numFmtId="210" fontId="55" fillId="0" borderId="0">
      <alignment/>
      <protection/>
    </xf>
    <xf numFmtId="0" fontId="45" fillId="0" borderId="0">
      <alignment/>
      <protection/>
    </xf>
    <xf numFmtId="210" fontId="45"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83" fillId="0" borderId="0">
      <alignment horizontal="justify" vertical="center" wrapText="1"/>
      <protection/>
    </xf>
    <xf numFmtId="210" fontId="83" fillId="0" borderId="0">
      <alignment horizontal="justify" vertical="center" wrapText="1"/>
      <protection/>
    </xf>
    <xf numFmtId="0" fontId="37" fillId="0" borderId="0">
      <alignment/>
      <protection/>
    </xf>
    <xf numFmtId="0" fontId="13" fillId="0" borderId="0">
      <alignment/>
      <protection/>
    </xf>
    <xf numFmtId="0" fontId="13" fillId="0" borderId="0">
      <alignment/>
      <protection/>
    </xf>
    <xf numFmtId="4" fontId="4" fillId="0" borderId="0">
      <alignment horizontal="justify" vertical="justify"/>
      <protection/>
    </xf>
    <xf numFmtId="4" fontId="4" fillId="0" borderId="0">
      <alignment horizontal="justify"/>
      <protection/>
    </xf>
    <xf numFmtId="0" fontId="55" fillId="0" borderId="0">
      <alignment/>
      <protection/>
    </xf>
    <xf numFmtId="0" fontId="0" fillId="0" borderId="0">
      <alignment/>
      <protection/>
    </xf>
    <xf numFmtId="210" fontId="0" fillId="0" borderId="0">
      <alignment/>
      <protection/>
    </xf>
    <xf numFmtId="210" fontId="55" fillId="0" borderId="0">
      <alignment/>
      <protection/>
    </xf>
    <xf numFmtId="0" fontId="0" fillId="0" borderId="0">
      <alignment/>
      <protection/>
    </xf>
    <xf numFmtId="210" fontId="0" fillId="0" borderId="0">
      <alignment/>
      <protection/>
    </xf>
    <xf numFmtId="0" fontId="72" fillId="0" borderId="0">
      <alignment/>
      <protection/>
    </xf>
    <xf numFmtId="0" fontId="0" fillId="0" borderId="0">
      <alignment/>
      <protection/>
    </xf>
    <xf numFmtId="210" fontId="72" fillId="0" borderId="0">
      <alignment/>
      <protection/>
    </xf>
    <xf numFmtId="0" fontId="0" fillId="0" borderId="0">
      <alignment/>
      <protection/>
    </xf>
    <xf numFmtId="0" fontId="0" fillId="0" borderId="0">
      <alignment/>
      <protection/>
    </xf>
    <xf numFmtId="210" fontId="0" fillId="0" borderId="0">
      <alignment/>
      <protection/>
    </xf>
    <xf numFmtId="210" fontId="0" fillId="0" borderId="0">
      <alignment/>
      <protection/>
    </xf>
    <xf numFmtId="0" fontId="72" fillId="0" borderId="0">
      <alignment/>
      <protection/>
    </xf>
    <xf numFmtId="210" fontId="72" fillId="0" borderId="0">
      <alignment/>
      <protection/>
    </xf>
    <xf numFmtId="0" fontId="84" fillId="0" borderId="0">
      <alignment/>
      <protection/>
    </xf>
    <xf numFmtId="210" fontId="84"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72" fillId="0" borderId="0">
      <alignment/>
      <protection/>
    </xf>
    <xf numFmtId="210" fontId="72"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38" fillId="0" borderId="0">
      <alignment/>
      <protection/>
    </xf>
    <xf numFmtId="0" fontId="13" fillId="0" borderId="0">
      <alignment/>
      <protection/>
    </xf>
    <xf numFmtId="210" fontId="13" fillId="0" borderId="0">
      <alignment/>
      <protection/>
    </xf>
    <xf numFmtId="0" fontId="72" fillId="0" borderId="0">
      <alignment/>
      <protection/>
    </xf>
    <xf numFmtId="210" fontId="72" fillId="0" borderId="0">
      <alignment/>
      <protection/>
    </xf>
    <xf numFmtId="210" fontId="38" fillId="0" borderId="0">
      <alignment/>
      <protection/>
    </xf>
    <xf numFmtId="0" fontId="0" fillId="0" borderId="0">
      <alignment/>
      <protection/>
    </xf>
    <xf numFmtId="0" fontId="38" fillId="0" borderId="0">
      <alignment/>
      <protection/>
    </xf>
    <xf numFmtId="0" fontId="0" fillId="0" borderId="0">
      <alignment/>
      <protection/>
    </xf>
    <xf numFmtId="210" fontId="0" fillId="0" borderId="0">
      <alignment/>
      <protection/>
    </xf>
    <xf numFmtId="210" fontId="38" fillId="0" borderId="0">
      <alignment/>
      <protection/>
    </xf>
    <xf numFmtId="0" fontId="0" fillId="0" borderId="0">
      <alignment/>
      <protection/>
    </xf>
    <xf numFmtId="210" fontId="0" fillId="0" borderId="0">
      <alignment/>
      <protection/>
    </xf>
    <xf numFmtId="0" fontId="20" fillId="0" borderId="0" applyAlignment="0">
      <protection locked="0"/>
    </xf>
    <xf numFmtId="210" fontId="20" fillId="0" borderId="0" applyAlignment="0">
      <protection locked="0"/>
    </xf>
    <xf numFmtId="0" fontId="0" fillId="0" borderId="0">
      <alignment/>
      <protection/>
    </xf>
    <xf numFmtId="0" fontId="4"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210" fontId="4" fillId="0" borderId="0">
      <alignment/>
      <protection/>
    </xf>
    <xf numFmtId="0" fontId="0" fillId="0" borderId="0">
      <alignment/>
      <protection/>
    </xf>
    <xf numFmtId="0" fontId="13" fillId="0" borderId="0">
      <alignment/>
      <protection/>
    </xf>
    <xf numFmtId="210" fontId="13" fillId="0" borderId="0">
      <alignment/>
      <protection/>
    </xf>
    <xf numFmtId="210" fontId="0" fillId="0" borderId="0">
      <alignment/>
      <protection/>
    </xf>
    <xf numFmtId="0" fontId="84" fillId="0" borderId="0" applyNumberFormat="0" applyFont="0" applyBorder="0" applyProtection="0">
      <alignment/>
    </xf>
    <xf numFmtId="0" fontId="13" fillId="0" borderId="0">
      <alignment/>
      <protection/>
    </xf>
    <xf numFmtId="210" fontId="13" fillId="0" borderId="0">
      <alignment/>
      <protection/>
    </xf>
    <xf numFmtId="210" fontId="84" fillId="0" borderId="0" applyNumberFormat="0" applyFont="0" applyBorder="0" applyProtection="0">
      <alignment/>
    </xf>
    <xf numFmtId="0" fontId="13" fillId="0" borderId="0">
      <alignment/>
      <protection/>
    </xf>
    <xf numFmtId="210" fontId="13" fillId="0" borderId="0">
      <alignment/>
      <protection/>
    </xf>
    <xf numFmtId="0" fontId="13" fillId="0" borderId="0">
      <alignment/>
      <protection/>
    </xf>
    <xf numFmtId="210" fontId="13" fillId="0" borderId="0">
      <alignment/>
      <protection/>
    </xf>
    <xf numFmtId="0" fontId="13" fillId="0" borderId="0">
      <alignment/>
      <protection/>
    </xf>
    <xf numFmtId="210" fontId="13" fillId="0" borderId="0">
      <alignment/>
      <protection/>
    </xf>
    <xf numFmtId="0" fontId="13" fillId="0" borderId="0">
      <alignment/>
      <protection/>
    </xf>
    <xf numFmtId="210" fontId="13" fillId="0" borderId="0">
      <alignment/>
      <protection/>
    </xf>
    <xf numFmtId="0" fontId="0" fillId="0" borderId="0">
      <alignment/>
      <protection/>
    </xf>
    <xf numFmtId="0" fontId="85" fillId="0" borderId="0">
      <alignment/>
      <protection/>
    </xf>
    <xf numFmtId="210" fontId="85" fillId="0" borderId="0">
      <alignment/>
      <protection/>
    </xf>
    <xf numFmtId="0" fontId="72" fillId="0" borderId="0">
      <alignment/>
      <protection/>
    </xf>
    <xf numFmtId="210" fontId="72" fillId="0" borderId="0">
      <alignment/>
      <protection/>
    </xf>
    <xf numFmtId="0" fontId="20" fillId="0" borderId="0" applyAlignment="0">
      <protection locked="0"/>
    </xf>
    <xf numFmtId="210" fontId="20" fillId="0" borderId="0" applyAlignment="0">
      <protection locked="0"/>
    </xf>
    <xf numFmtId="0" fontId="4" fillId="0" borderId="0">
      <alignment/>
      <protection/>
    </xf>
    <xf numFmtId="0" fontId="0" fillId="0" borderId="0">
      <alignment/>
      <protection/>
    </xf>
    <xf numFmtId="210" fontId="0" fillId="0" borderId="0">
      <alignment/>
      <protection/>
    </xf>
    <xf numFmtId="210" fontId="4" fillId="0" borderId="0">
      <alignment/>
      <protection/>
    </xf>
    <xf numFmtId="0" fontId="4" fillId="0" borderId="0">
      <alignment/>
      <protection/>
    </xf>
    <xf numFmtId="0" fontId="0" fillId="0" borderId="0">
      <alignment/>
      <protection/>
    </xf>
    <xf numFmtId="210" fontId="0" fillId="0" borderId="0">
      <alignment/>
      <protection/>
    </xf>
    <xf numFmtId="210" fontId="4" fillId="0" borderId="0">
      <alignment/>
      <protection/>
    </xf>
    <xf numFmtId="0" fontId="4" fillId="0" borderId="0">
      <alignment/>
      <protection/>
    </xf>
    <xf numFmtId="0" fontId="0" fillId="0" borderId="0">
      <alignment/>
      <protection/>
    </xf>
    <xf numFmtId="210" fontId="0" fillId="0" borderId="0">
      <alignment/>
      <protection/>
    </xf>
    <xf numFmtId="210" fontId="4" fillId="0" borderId="0">
      <alignment/>
      <protection/>
    </xf>
    <xf numFmtId="0" fontId="4" fillId="0" borderId="0">
      <alignment/>
      <protection/>
    </xf>
    <xf numFmtId="0" fontId="0" fillId="0" borderId="0">
      <alignment/>
      <protection/>
    </xf>
    <xf numFmtId="210" fontId="0" fillId="0" borderId="0">
      <alignment/>
      <protection/>
    </xf>
    <xf numFmtId="210" fontId="4"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0" fontId="4" fillId="0" borderId="0">
      <alignment/>
      <protection/>
    </xf>
    <xf numFmtId="0" fontId="0" fillId="0" borderId="0">
      <alignment/>
      <protection/>
    </xf>
    <xf numFmtId="210" fontId="0" fillId="0" borderId="0">
      <alignment/>
      <protection/>
    </xf>
    <xf numFmtId="210" fontId="4" fillId="0" borderId="0">
      <alignment/>
      <protection/>
    </xf>
    <xf numFmtId="0" fontId="20" fillId="0" borderId="0" applyAlignment="0">
      <protection locked="0"/>
    </xf>
    <xf numFmtId="0" fontId="0" fillId="0" borderId="0">
      <alignment/>
      <protection/>
    </xf>
    <xf numFmtId="210" fontId="0" fillId="0" borderId="0">
      <alignment/>
      <protection/>
    </xf>
    <xf numFmtId="210" fontId="20" fillId="0" borderId="0" applyAlignment="0">
      <protection locked="0"/>
    </xf>
    <xf numFmtId="0" fontId="84" fillId="0" borderId="0" applyNumberFormat="0" applyFont="0" applyBorder="0" applyProtection="0">
      <alignment/>
    </xf>
    <xf numFmtId="204" fontId="55" fillId="0" borderId="0" applyFill="0" applyBorder="0" applyAlignment="0" applyProtection="0"/>
    <xf numFmtId="210" fontId="84" fillId="0" borderId="0" applyNumberFormat="0" applyFont="0" applyBorder="0" applyProtection="0">
      <alignment/>
    </xf>
    <xf numFmtId="0" fontId="0" fillId="0" borderId="0">
      <alignment/>
      <protection/>
    </xf>
    <xf numFmtId="0" fontId="0" fillId="0" borderId="0">
      <alignment/>
      <protection/>
    </xf>
    <xf numFmtId="210" fontId="0" fillId="0" borderId="0">
      <alignment/>
      <protection/>
    </xf>
    <xf numFmtId="210" fontId="0" fillId="0" borderId="0">
      <alignment/>
      <protection/>
    </xf>
    <xf numFmtId="0" fontId="72" fillId="0" borderId="0">
      <alignment/>
      <protection/>
    </xf>
    <xf numFmtId="210" fontId="72" fillId="0" borderId="0">
      <alignment/>
      <protection/>
    </xf>
    <xf numFmtId="210" fontId="0" fillId="0" borderId="0">
      <alignment/>
      <protection/>
    </xf>
    <xf numFmtId="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20" fillId="0" borderId="0" applyAlignment="0">
      <protection locked="0"/>
    </xf>
    <xf numFmtId="0" fontId="72" fillId="0" borderId="0">
      <alignment/>
      <protection/>
    </xf>
    <xf numFmtId="0" fontId="18" fillId="0" borderId="0">
      <alignment/>
      <protection/>
    </xf>
    <xf numFmtId="0" fontId="0" fillId="0" borderId="0">
      <alignment/>
      <protection/>
    </xf>
    <xf numFmtId="210" fontId="0" fillId="0" borderId="0">
      <alignment/>
      <protection/>
    </xf>
    <xf numFmtId="210" fontId="18"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210" fontId="72" fillId="0" borderId="0">
      <alignment/>
      <protection/>
    </xf>
    <xf numFmtId="204" fontId="55" fillId="0" borderId="0" applyFill="0" applyBorder="0" applyAlignment="0" applyProtection="0"/>
    <xf numFmtId="0" fontId="55" fillId="0" borderId="0">
      <alignment/>
      <protection/>
    </xf>
    <xf numFmtId="210" fontId="55" fillId="0" borderId="0">
      <alignment/>
      <protection/>
    </xf>
    <xf numFmtId="210" fontId="20" fillId="0" borderId="0" applyAlignment="0">
      <protection locked="0"/>
    </xf>
    <xf numFmtId="204" fontId="55" fillId="0" borderId="0" applyFill="0" applyBorder="0" applyAlignment="0" applyProtection="0"/>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20" fillId="0" borderId="0" applyAlignment="0">
      <protection locked="0"/>
    </xf>
    <xf numFmtId="0" fontId="20" fillId="0" borderId="0" applyAlignment="0">
      <protection locked="0"/>
    </xf>
    <xf numFmtId="0" fontId="0" fillId="0" borderId="0">
      <alignment/>
      <protection/>
    </xf>
    <xf numFmtId="210" fontId="0" fillId="0" borderId="0">
      <alignment/>
      <protection/>
    </xf>
    <xf numFmtId="210" fontId="20" fillId="0" borderId="0" applyAlignment="0">
      <protection locked="0"/>
    </xf>
    <xf numFmtId="0" fontId="72" fillId="0" borderId="0">
      <alignment/>
      <protection/>
    </xf>
    <xf numFmtId="210" fontId="72" fillId="0" borderId="0">
      <alignment/>
      <protection/>
    </xf>
    <xf numFmtId="0" fontId="13" fillId="0" borderId="0">
      <alignment/>
      <protection/>
    </xf>
    <xf numFmtId="210" fontId="13" fillId="0" borderId="0">
      <alignment/>
      <protection/>
    </xf>
    <xf numFmtId="210" fontId="20" fillId="0" borderId="0" applyAlignment="0">
      <protection locked="0"/>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84" fillId="0" borderId="0">
      <alignment/>
      <protection/>
    </xf>
    <xf numFmtId="0" fontId="13" fillId="0" borderId="0">
      <alignment/>
      <protection/>
    </xf>
    <xf numFmtId="210" fontId="13" fillId="0" borderId="0">
      <alignment/>
      <protection/>
    </xf>
    <xf numFmtId="0" fontId="0" fillId="0" borderId="0">
      <alignment/>
      <protection/>
    </xf>
    <xf numFmtId="210" fontId="0" fillId="0" borderId="0">
      <alignment/>
      <protection/>
    </xf>
    <xf numFmtId="0" fontId="13" fillId="0" borderId="0">
      <alignment/>
      <protection/>
    </xf>
    <xf numFmtId="210" fontId="13"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210" fontId="84"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55" fillId="0" borderId="0">
      <alignment/>
      <protection/>
    </xf>
    <xf numFmtId="210" fontId="55"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55" fillId="0" borderId="0">
      <alignment/>
      <protection/>
    </xf>
    <xf numFmtId="210" fontId="55"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55" fillId="0" borderId="0">
      <alignment/>
      <protection/>
    </xf>
    <xf numFmtId="210" fontId="55"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8" borderId="2" applyNumberFormat="0" applyFont="0" applyAlignment="0" applyProtection="0"/>
    <xf numFmtId="210" fontId="0" fillId="8" borderId="2" applyNumberFormat="0" applyFont="0" applyAlignment="0" applyProtection="0"/>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0" fontId="0" fillId="0" borderId="0">
      <alignment/>
      <protection/>
    </xf>
    <xf numFmtId="210" fontId="0" fillId="0" borderId="0">
      <alignment/>
      <protection/>
    </xf>
    <xf numFmtId="210" fontId="0" fillId="0" borderId="0">
      <alignment/>
      <protection/>
    </xf>
    <xf numFmtId="0" fontId="0" fillId="0" borderId="0">
      <alignment/>
      <protection/>
    </xf>
    <xf numFmtId="210" fontId="0" fillId="0" borderId="0">
      <alignment/>
      <protection/>
    </xf>
    <xf numFmtId="0" fontId="72" fillId="0" borderId="0">
      <alignment/>
      <protection/>
    </xf>
    <xf numFmtId="210" fontId="72" fillId="0" borderId="0">
      <alignment/>
      <protection/>
    </xf>
    <xf numFmtId="0" fontId="0" fillId="0" borderId="0">
      <alignment/>
      <protection/>
    </xf>
    <xf numFmtId="0" fontId="0" fillId="0" borderId="0">
      <alignment/>
      <protection/>
    </xf>
    <xf numFmtId="21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0" fontId="72" fillId="0" borderId="0">
      <alignment/>
      <protection/>
    </xf>
    <xf numFmtId="0" fontId="0" fillId="0" borderId="0">
      <alignment/>
      <protection/>
    </xf>
    <xf numFmtId="210" fontId="0" fillId="0" borderId="0">
      <alignment/>
      <protection/>
    </xf>
    <xf numFmtId="210" fontId="72" fillId="0" borderId="0">
      <alignment/>
      <protection/>
    </xf>
    <xf numFmtId="210" fontId="0" fillId="0" borderId="0">
      <alignment/>
      <protection/>
    </xf>
    <xf numFmtId="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210" fontId="0" fillId="0" borderId="0">
      <alignment/>
      <protection/>
    </xf>
    <xf numFmtId="0" fontId="0" fillId="0" borderId="0">
      <alignment/>
      <protection/>
    </xf>
    <xf numFmtId="0" fontId="0" fillId="0" borderId="0">
      <alignment/>
      <protection/>
    </xf>
    <xf numFmtId="0" fontId="0" fillId="0" borderId="0">
      <alignment/>
      <protection/>
    </xf>
    <xf numFmtId="21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210" fontId="0" fillId="0" borderId="0">
      <alignment/>
      <protection/>
    </xf>
    <xf numFmtId="0" fontId="72"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0" fontId="72" fillId="0" borderId="0">
      <alignment/>
      <protection/>
    </xf>
    <xf numFmtId="210" fontId="72" fillId="0" borderId="0">
      <alignment/>
      <protection/>
    </xf>
    <xf numFmtId="210" fontId="72" fillId="0" borderId="0">
      <alignment/>
      <protection/>
    </xf>
    <xf numFmtId="0" fontId="0" fillId="0" borderId="0">
      <alignment/>
      <protection/>
    </xf>
    <xf numFmtId="210" fontId="0" fillId="0" borderId="0">
      <alignment/>
      <protection/>
    </xf>
    <xf numFmtId="0" fontId="18"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210" fontId="18" fillId="0" borderId="0">
      <alignment/>
      <protection/>
    </xf>
    <xf numFmtId="0" fontId="0" fillId="0" borderId="0">
      <alignment/>
      <protection/>
    </xf>
    <xf numFmtId="210" fontId="0" fillId="0" borderId="0">
      <alignment/>
      <protection/>
    </xf>
    <xf numFmtId="0" fontId="55" fillId="0" borderId="0">
      <alignment/>
      <protection/>
    </xf>
    <xf numFmtId="210" fontId="55" fillId="0" borderId="0">
      <alignment/>
      <protection/>
    </xf>
    <xf numFmtId="0" fontId="55" fillId="0" borderId="0">
      <alignment/>
      <protection/>
    </xf>
    <xf numFmtId="210" fontId="55"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0" fillId="0" borderId="0">
      <alignment/>
      <protection/>
    </xf>
    <xf numFmtId="210" fontId="0" fillId="0" borderId="0">
      <alignment/>
      <protection/>
    </xf>
    <xf numFmtId="0" fontId="37" fillId="0" borderId="0">
      <alignment/>
      <protection/>
    </xf>
    <xf numFmtId="0" fontId="0" fillId="0" borderId="0">
      <alignment/>
      <protection/>
    </xf>
    <xf numFmtId="0" fontId="0" fillId="0" borderId="0">
      <alignment/>
      <protection/>
    </xf>
    <xf numFmtId="0" fontId="25" fillId="3" borderId="14" applyNumberFormat="0" applyAlignment="0" applyProtection="0"/>
    <xf numFmtId="210" fontId="25" fillId="3"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6" fillId="0" borderId="21" applyNumberFormat="0" applyFill="0" applyAlignment="0" applyProtection="0"/>
    <xf numFmtId="0" fontId="19" fillId="0" borderId="16" applyNumberFormat="0" applyFill="0" applyAlignment="0" applyProtection="0"/>
    <xf numFmtId="0" fontId="33" fillId="0" borderId="17" applyNumberFormat="0" applyFill="0" applyAlignment="0" applyProtection="0"/>
    <xf numFmtId="210" fontId="33" fillId="0" borderId="17" applyNumberFormat="0" applyFill="0" applyAlignment="0" applyProtection="0"/>
    <xf numFmtId="210" fontId="19" fillId="0" borderId="16" applyNumberFormat="0" applyFill="0" applyAlignment="0" applyProtection="0"/>
    <xf numFmtId="0" fontId="3" fillId="0" borderId="0" applyNumberFormat="0" applyFill="0" applyBorder="0" applyAlignment="0" applyProtection="0"/>
    <xf numFmtId="0" fontId="0" fillId="23" borderId="0" applyNumberFormat="0" applyFont="0" applyBorder="0" applyAlignment="0" applyProtection="0"/>
    <xf numFmtId="210" fontId="0" fillId="23" borderId="0" applyNumberFormat="0" applyFont="0" applyBorder="0" applyAlignment="0" applyProtection="0"/>
    <xf numFmtId="0" fontId="87" fillId="69" borderId="22" applyNumberFormat="0" applyAlignment="0" applyProtection="0"/>
    <xf numFmtId="0" fontId="34" fillId="55" borderId="4" applyNumberFormat="0" applyAlignment="0" applyProtection="0"/>
    <xf numFmtId="210" fontId="34" fillId="55" borderId="4" applyNumberFormat="0" applyAlignment="0" applyProtection="0"/>
    <xf numFmtId="0" fontId="0" fillId="2" borderId="0" applyNumberFormat="0" applyFont="0" applyBorder="0" applyAlignment="0" applyProtection="0"/>
    <xf numFmtId="210" fontId="0" fillId="2" borderId="0" applyNumberFormat="0" applyFont="0" applyBorder="0" applyAlignment="0" applyProtection="0"/>
    <xf numFmtId="209" fontId="52" fillId="6" borderId="23" applyNumberFormat="0" applyFont="0" applyAlignment="0" applyProtection="0"/>
    <xf numFmtId="0" fontId="0" fillId="0" borderId="0">
      <alignment/>
      <protection/>
    </xf>
    <xf numFmtId="0" fontId="37" fillId="0" borderId="0">
      <alignment/>
      <protection/>
    </xf>
    <xf numFmtId="210" fontId="37" fillId="0" borderId="0">
      <alignment/>
      <protection/>
    </xf>
    <xf numFmtId="0" fontId="37" fillId="0" borderId="0">
      <alignment/>
      <protection/>
    </xf>
    <xf numFmtId="0" fontId="37" fillId="0" borderId="0">
      <alignment/>
      <protection/>
    </xf>
    <xf numFmtId="210" fontId="37" fillId="0" borderId="0">
      <alignment/>
      <protection/>
    </xf>
    <xf numFmtId="0" fontId="37" fillId="0" borderId="0">
      <alignment/>
      <protection/>
    </xf>
    <xf numFmtId="210" fontId="37" fillId="0" borderId="0">
      <alignment/>
      <protection/>
    </xf>
    <xf numFmtId="210" fontId="37" fillId="0" borderId="0">
      <alignment/>
      <protection/>
    </xf>
    <xf numFmtId="0" fontId="88" fillId="0" borderId="0" applyNumberFormat="0" applyFill="0" applyBorder="0" applyAlignment="0" applyProtection="0"/>
    <xf numFmtId="0" fontId="35" fillId="0" borderId="0" applyNumberFormat="0" applyFill="0" applyBorder="0" applyAlignment="0" applyProtection="0"/>
    <xf numFmtId="210" fontId="35" fillId="0" borderId="0" applyNumberFormat="0" applyFill="0" applyBorder="0" applyAlignment="0" applyProtection="0"/>
    <xf numFmtId="0" fontId="89" fillId="0" borderId="0" applyNumberFormat="0" applyFill="0" applyBorder="0" applyAlignment="0" applyProtection="0"/>
    <xf numFmtId="0" fontId="19" fillId="0" borderId="0" applyNumberFormat="0" applyFill="0" applyBorder="0" applyAlignment="0" applyProtection="0"/>
    <xf numFmtId="210" fontId="19" fillId="0" borderId="0" applyNumberFormat="0" applyFill="0" applyBorder="0" applyAlignment="0" applyProtection="0"/>
    <xf numFmtId="0" fontId="44" fillId="0" borderId="0" applyNumberFormat="0" applyFill="0" applyBorder="0" applyAlignment="0" applyProtection="0"/>
    <xf numFmtId="210" fontId="44" fillId="0" borderId="0" applyNumberFormat="0" applyFill="0" applyBorder="0" applyAlignment="0" applyProtection="0"/>
    <xf numFmtId="0" fontId="22" fillId="0" borderId="24" applyNumberFormat="0" applyFill="0" applyAlignment="0" applyProtection="0"/>
    <xf numFmtId="0" fontId="22" fillId="0" borderId="25" applyNumberFormat="0" applyFill="0" applyAlignment="0" applyProtection="0"/>
    <xf numFmtId="210" fontId="22" fillId="0" borderId="25" applyNumberFormat="0" applyFill="0" applyAlignment="0" applyProtection="0"/>
    <xf numFmtId="0" fontId="22" fillId="0" borderId="24" applyNumberFormat="0" applyFill="0" applyAlignment="0" applyProtection="0"/>
    <xf numFmtId="210" fontId="22" fillId="0" borderId="24" applyNumberFormat="0" applyFill="0" applyAlignment="0" applyProtection="0"/>
    <xf numFmtId="0" fontId="22" fillId="0" borderId="26" applyNumberFormat="0" applyFill="0" applyAlignment="0" applyProtection="0"/>
    <xf numFmtId="210" fontId="22" fillId="0" borderId="26" applyNumberFormat="0" applyFill="0" applyAlignment="0" applyProtection="0"/>
    <xf numFmtId="210" fontId="22" fillId="0" borderId="24" applyNumberFormat="0" applyFill="0" applyAlignment="0" applyProtection="0"/>
    <xf numFmtId="0" fontId="1" fillId="0" borderId="0">
      <alignment horizontal="justify" vertical="center" wrapText="1"/>
      <protection locked="0"/>
    </xf>
    <xf numFmtId="210" fontId="1" fillId="0" borderId="0">
      <alignment horizontal="justify" vertical="center" wrapText="1"/>
      <protection locked="0"/>
    </xf>
    <xf numFmtId="0" fontId="90" fillId="0" borderId="27" applyNumberFormat="0" applyFill="0" applyAlignment="0" applyProtection="0"/>
    <xf numFmtId="0" fontId="22" fillId="0" borderId="24" applyNumberFormat="0" applyFill="0" applyAlignment="0" applyProtection="0"/>
    <xf numFmtId="0" fontId="22" fillId="0" borderId="26" applyNumberFormat="0" applyFill="0" applyAlignment="0" applyProtection="0"/>
    <xf numFmtId="210" fontId="22" fillId="0" borderId="26" applyNumberFormat="0" applyFill="0" applyAlignment="0" applyProtection="0"/>
    <xf numFmtId="210" fontId="22" fillId="0" borderId="24" applyNumberFormat="0" applyFill="0" applyAlignment="0" applyProtection="0"/>
    <xf numFmtId="0" fontId="91" fillId="70" borderId="15" applyNumberFormat="0" applyAlignment="0" applyProtection="0"/>
    <xf numFmtId="0" fontId="36" fillId="23" borderId="3" applyNumberFormat="0" applyAlignment="0" applyProtection="0"/>
    <xf numFmtId="0" fontId="36" fillId="6" borderId="3" applyNumberFormat="0" applyAlignment="0" applyProtection="0"/>
    <xf numFmtId="210" fontId="36" fillId="6" borderId="3" applyNumberFormat="0" applyAlignment="0" applyProtection="0"/>
    <xf numFmtId="210" fontId="36" fillId="23"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0" fontId="1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8" fillId="0" borderId="0" applyFont="0" applyFill="0" applyBorder="0" applyAlignment="0" applyProtection="0"/>
    <xf numFmtId="0" fontId="19" fillId="0" borderId="0" applyNumberFormat="0" applyFill="0" applyBorder="0" applyAlignment="0" applyProtection="0"/>
    <xf numFmtId="21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204" fontId="72" fillId="0" borderId="0" applyFont="0" applyFill="0" applyBorder="0" applyAlignment="0" applyProtection="0"/>
    <xf numFmtId="179" fontId="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1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69">
    <xf numFmtId="0" fontId="0" fillId="0" borderId="0" xfId="0" applyAlignment="1">
      <alignment/>
    </xf>
    <xf numFmtId="0" fontId="6" fillId="0" borderId="0" xfId="0" applyNumberFormat="1" applyFont="1" applyBorder="1" applyAlignment="1" applyProtection="1">
      <alignment horizontal="center"/>
      <protection/>
    </xf>
    <xf numFmtId="183" fontId="9" fillId="0" borderId="0" xfId="0" applyNumberFormat="1" applyFont="1" applyFill="1" applyBorder="1" applyAlignment="1" applyProtection="1">
      <alignment horizontal="right"/>
      <protection/>
    </xf>
    <xf numFmtId="49" fontId="10" fillId="0" borderId="0" xfId="0" applyNumberFormat="1" applyFont="1" applyAlignment="1" applyProtection="1">
      <alignment horizontal="left" vertical="top"/>
      <protection/>
    </xf>
    <xf numFmtId="0" fontId="14" fillId="0" borderId="0" xfId="0" applyFont="1" applyAlignment="1" applyProtection="1">
      <alignment vertical="center"/>
      <protection/>
    </xf>
    <xf numFmtId="0" fontId="5" fillId="0" borderId="0" xfId="0" applyFont="1" applyAlignment="1" applyProtection="1">
      <alignment vertical="center" wrapText="1"/>
      <protection/>
    </xf>
    <xf numFmtId="0" fontId="0" fillId="0" borderId="0" xfId="0" applyFont="1" applyAlignment="1" applyProtection="1">
      <alignment horizontal="right"/>
      <protection/>
    </xf>
    <xf numFmtId="49" fontId="7" fillId="0" borderId="0" xfId="0" applyNumberFormat="1" applyFont="1" applyAlignment="1" applyProtection="1">
      <alignment horizontal="center" vertical="top"/>
      <protection/>
    </xf>
    <xf numFmtId="0" fontId="6" fillId="0" borderId="0" xfId="0" applyFont="1" applyAlignment="1" applyProtection="1">
      <alignment horizontal="left" vertical="center" wrapText="1"/>
      <protection/>
    </xf>
    <xf numFmtId="0" fontId="10" fillId="71" borderId="28" xfId="0" applyNumberFormat="1" applyFont="1" applyFill="1" applyBorder="1" applyAlignment="1" applyProtection="1">
      <alignment horizontal="center" vertical="top" wrapText="1"/>
      <protection/>
    </xf>
    <xf numFmtId="0" fontId="10" fillId="71" borderId="29" xfId="0" applyNumberFormat="1" applyFont="1" applyFill="1" applyBorder="1" applyAlignment="1" applyProtection="1">
      <alignment horizontal="justify" vertical="top" wrapText="1"/>
      <protection/>
    </xf>
    <xf numFmtId="0" fontId="7" fillId="71" borderId="29" xfId="0" applyNumberFormat="1" applyFont="1" applyFill="1" applyBorder="1" applyAlignment="1" applyProtection="1">
      <alignment horizontal="center" wrapText="1"/>
      <protection/>
    </xf>
    <xf numFmtId="0" fontId="7" fillId="71" borderId="29" xfId="0" applyNumberFormat="1" applyFont="1" applyFill="1" applyBorder="1" applyAlignment="1" applyProtection="1">
      <alignment horizontal="center" vertical="top" wrapText="1"/>
      <protection/>
    </xf>
    <xf numFmtId="0" fontId="7" fillId="71" borderId="29" xfId="0" applyNumberFormat="1" applyFont="1" applyFill="1" applyBorder="1" applyAlignment="1" applyProtection="1">
      <alignment horizontal="justify" vertical="top" wrapText="1"/>
      <protection/>
    </xf>
    <xf numFmtId="0" fontId="7" fillId="0" borderId="30" xfId="0" applyFont="1" applyBorder="1" applyAlignment="1" applyProtection="1">
      <alignment horizontal="center" vertical="top"/>
      <protection/>
    </xf>
    <xf numFmtId="0" fontId="7" fillId="0" borderId="30" xfId="0" applyFont="1" applyBorder="1" applyAlignment="1" applyProtection="1">
      <alignment horizontal="justify" vertical="top"/>
      <protection/>
    </xf>
    <xf numFmtId="0" fontId="6" fillId="0" borderId="30" xfId="0" applyNumberFormat="1" applyFont="1" applyBorder="1" applyAlignment="1" applyProtection="1">
      <alignment horizontal="center"/>
      <protection/>
    </xf>
    <xf numFmtId="4" fontId="7" fillId="0" borderId="30" xfId="0" applyNumberFormat="1" applyFont="1" applyFill="1" applyBorder="1" applyAlignment="1" applyProtection="1">
      <alignment horizontal="center"/>
      <protection/>
    </xf>
    <xf numFmtId="4" fontId="6" fillId="0" borderId="30" xfId="0" applyNumberFormat="1" applyFont="1" applyFill="1" applyBorder="1" applyAlignment="1" applyProtection="1">
      <alignment horizontal="right"/>
      <protection/>
    </xf>
    <xf numFmtId="0" fontId="9" fillId="0" borderId="0" xfId="0" applyFont="1" applyBorder="1" applyAlignment="1" applyProtection="1">
      <alignment horizontal="center"/>
      <protection/>
    </xf>
    <xf numFmtId="4" fontId="9" fillId="0" borderId="0" xfId="0" applyNumberFormat="1" applyFont="1" applyFill="1" applyBorder="1" applyAlignment="1" applyProtection="1">
      <alignment horizontal="left"/>
      <protection/>
    </xf>
    <xf numFmtId="0" fontId="9" fillId="0" borderId="0" xfId="0" applyNumberFormat="1" applyFont="1" applyBorder="1" applyAlignment="1" applyProtection="1">
      <alignment horizontal="center"/>
      <protection/>
    </xf>
    <xf numFmtId="0" fontId="0"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183" fontId="6" fillId="0" borderId="0" xfId="0" applyNumberFormat="1" applyFont="1" applyFill="1" applyBorder="1" applyAlignment="1" applyProtection="1">
      <alignment horizontal="right"/>
      <protection/>
    </xf>
    <xf numFmtId="49" fontId="7" fillId="0" borderId="0" xfId="777" applyNumberFormat="1" applyFont="1" applyProtection="1">
      <alignment/>
      <protection/>
    </xf>
    <xf numFmtId="0" fontId="68" fillId="71" borderId="28" xfId="1004" applyFont="1" applyFill="1" applyBorder="1" applyProtection="1">
      <alignment/>
      <protection/>
    </xf>
    <xf numFmtId="0" fontId="8" fillId="71" borderId="29" xfId="1004" applyFont="1" applyFill="1" applyBorder="1" applyAlignment="1" applyProtection="1">
      <alignment horizontal="justify"/>
      <protection/>
    </xf>
    <xf numFmtId="0" fontId="10" fillId="71" borderId="29" xfId="1004" applyFont="1" applyFill="1" applyBorder="1" applyAlignment="1" applyProtection="1">
      <alignment horizontal="center"/>
      <protection/>
    </xf>
    <xf numFmtId="0" fontId="10" fillId="71" borderId="31" xfId="1004" applyFont="1" applyFill="1" applyBorder="1" applyAlignment="1" applyProtection="1">
      <alignment/>
      <protection/>
    </xf>
    <xf numFmtId="0" fontId="5" fillId="0" borderId="32" xfId="1004" applyFont="1" applyFill="1" applyBorder="1" applyAlignment="1" applyProtection="1">
      <alignment horizontal="center" vertical="center"/>
      <protection/>
    </xf>
    <xf numFmtId="0" fontId="5" fillId="0" borderId="33" xfId="1004" applyFont="1" applyFill="1" applyBorder="1" applyAlignment="1" applyProtection="1">
      <alignment horizontal="justify" vertical="center" wrapText="1"/>
      <protection/>
    </xf>
    <xf numFmtId="0" fontId="9" fillId="0" borderId="34" xfId="1004" applyFont="1" applyFill="1" applyBorder="1" applyAlignment="1" applyProtection="1">
      <alignment horizontal="center" wrapText="1"/>
      <protection/>
    </xf>
    <xf numFmtId="0" fontId="10" fillId="0" borderId="34" xfId="1004" applyFont="1" applyBorder="1" applyAlignment="1" applyProtection="1">
      <alignment horizontal="center" vertical="center" wrapText="1"/>
      <protection/>
    </xf>
    <xf numFmtId="4" fontId="5" fillId="0" borderId="33" xfId="1004" applyNumberFormat="1" applyFont="1" applyFill="1" applyBorder="1" applyAlignment="1" applyProtection="1">
      <alignment horizontal="justify" vertical="center" wrapText="1"/>
      <protection/>
    </xf>
    <xf numFmtId="0" fontId="69" fillId="0" borderId="35" xfId="1004" applyFont="1" applyFill="1" applyBorder="1" applyAlignment="1" applyProtection="1">
      <alignment horizontal="left" vertical="center"/>
      <protection/>
    </xf>
    <xf numFmtId="0" fontId="9" fillId="0" borderId="0" xfId="1004" applyFont="1" applyFill="1" applyBorder="1" applyAlignment="1" applyProtection="1">
      <alignment horizontal="justify" vertical="center" wrapText="1"/>
      <protection/>
    </xf>
    <xf numFmtId="0" fontId="9" fillId="0" borderId="0" xfId="1004" applyFont="1" applyFill="1" applyBorder="1" applyAlignment="1" applyProtection="1">
      <alignment horizontal="center" wrapText="1"/>
      <protection/>
    </xf>
    <xf numFmtId="0" fontId="10" fillId="0" borderId="0" xfId="1004" applyFont="1" applyFill="1" applyBorder="1" applyAlignment="1" applyProtection="1">
      <alignment horizontal="center" wrapText="1"/>
      <protection/>
    </xf>
    <xf numFmtId="0" fontId="9" fillId="0" borderId="36" xfId="1004" applyFont="1" applyFill="1" applyBorder="1" applyAlignment="1" applyProtection="1">
      <alignment horizontal="center" wrapText="1"/>
      <protection/>
    </xf>
    <xf numFmtId="0" fontId="69" fillId="71" borderId="37" xfId="1004" applyFont="1" applyFill="1" applyBorder="1" applyAlignment="1" applyProtection="1">
      <alignment horizontal="left" vertical="center"/>
      <protection/>
    </xf>
    <xf numFmtId="0" fontId="5" fillId="71" borderId="38" xfId="1004" applyFont="1" applyFill="1" applyBorder="1" applyAlignment="1" applyProtection="1">
      <alignment horizontal="justify" vertical="center" wrapText="1"/>
      <protection/>
    </xf>
    <xf numFmtId="0" fontId="9" fillId="71" borderId="29" xfId="1004" applyFont="1" applyFill="1" applyBorder="1" applyAlignment="1" applyProtection="1">
      <alignment horizontal="center" wrapText="1"/>
      <protection/>
    </xf>
    <xf numFmtId="0" fontId="10" fillId="71" borderId="29" xfId="1004" applyFont="1" applyFill="1" applyBorder="1" applyAlignment="1" applyProtection="1">
      <alignment horizontal="center" vertical="center" wrapText="1"/>
      <protection/>
    </xf>
    <xf numFmtId="0" fontId="10" fillId="71" borderId="29" xfId="1004" applyFont="1" applyFill="1" applyBorder="1" applyAlignment="1" applyProtection="1">
      <alignment horizontal="right" wrapText="1"/>
      <protection/>
    </xf>
    <xf numFmtId="0" fontId="12" fillId="71" borderId="31" xfId="0" applyNumberFormat="1" applyFont="1" applyFill="1" applyBorder="1" applyAlignment="1" applyProtection="1">
      <alignment horizontal="justify" vertical="top" wrapText="1"/>
      <protection/>
    </xf>
    <xf numFmtId="49" fontId="10" fillId="72" borderId="30" xfId="0" applyNumberFormat="1" applyFont="1" applyFill="1" applyBorder="1" applyAlignment="1" applyProtection="1">
      <alignment horizontal="centerContinuous" vertical="top"/>
      <protection/>
    </xf>
    <xf numFmtId="0" fontId="5" fillId="72" borderId="30" xfId="0" applyFont="1" applyFill="1" applyBorder="1" applyAlignment="1" applyProtection="1">
      <alignment horizontal="justify" vertical="top"/>
      <protection/>
    </xf>
    <xf numFmtId="0" fontId="7" fillId="72" borderId="30" xfId="0" applyNumberFormat="1" applyFont="1" applyFill="1" applyBorder="1" applyAlignment="1" applyProtection="1">
      <alignment horizontal="center"/>
      <protection/>
    </xf>
    <xf numFmtId="183" fontId="7" fillId="72" borderId="30" xfId="0" applyNumberFormat="1" applyFont="1" applyFill="1" applyBorder="1" applyAlignment="1" applyProtection="1">
      <alignment horizontal="center"/>
      <protection/>
    </xf>
    <xf numFmtId="3" fontId="7" fillId="0" borderId="39" xfId="0" applyNumberFormat="1" applyFont="1" applyFill="1" applyBorder="1" applyAlignment="1" applyProtection="1">
      <alignment horizontal="center"/>
      <protection/>
    </xf>
    <xf numFmtId="0" fontId="6" fillId="0" borderId="0" xfId="0" applyFont="1" applyFill="1" applyAlignment="1" applyProtection="1">
      <alignment horizontal="left" vertical="top" wrapText="1"/>
      <protection/>
    </xf>
    <xf numFmtId="4" fontId="7" fillId="0" borderId="39" xfId="0" applyNumberFormat="1" applyFont="1" applyFill="1" applyBorder="1" applyAlignment="1" applyProtection="1">
      <alignment horizontal="center"/>
      <protection/>
    </xf>
    <xf numFmtId="0" fontId="7" fillId="0" borderId="0" xfId="0" applyFont="1" applyBorder="1" applyAlignment="1" applyProtection="1">
      <alignment horizontal="center" vertical="top"/>
      <protection/>
    </xf>
    <xf numFmtId="0" fontId="7" fillId="0" borderId="0" xfId="0" applyFont="1" applyBorder="1" applyAlignment="1" applyProtection="1">
      <alignment horizontal="justify" vertical="top"/>
      <protection/>
    </xf>
    <xf numFmtId="4" fontId="7" fillId="0" borderId="0" xfId="0" applyNumberFormat="1" applyFont="1" applyFill="1" applyBorder="1" applyAlignment="1" applyProtection="1">
      <alignment horizontal="center"/>
      <protection/>
    </xf>
    <xf numFmtId="4" fontId="6" fillId="0" borderId="0" xfId="0" applyNumberFormat="1" applyFont="1" applyFill="1" applyBorder="1" applyAlignment="1" applyProtection="1">
      <alignment horizontal="right"/>
      <protection/>
    </xf>
    <xf numFmtId="190" fontId="7" fillId="0" borderId="0" xfId="0" applyNumberFormat="1" applyFont="1" applyFill="1" applyBorder="1" applyAlignment="1" applyProtection="1">
      <alignment horizontal="right"/>
      <protection/>
    </xf>
    <xf numFmtId="0" fontId="5" fillId="0" borderId="0" xfId="0" applyFont="1" applyAlignment="1" applyProtection="1">
      <alignment horizontal="center" vertical="justify"/>
      <protection/>
    </xf>
    <xf numFmtId="2" fontId="7" fillId="0" borderId="39" xfId="0" applyNumberFormat="1" applyFont="1" applyFill="1" applyBorder="1" applyAlignment="1" applyProtection="1">
      <alignment horizontal="center"/>
      <protection/>
    </xf>
    <xf numFmtId="0" fontId="6" fillId="0" borderId="40" xfId="0" applyFont="1" applyFill="1" applyBorder="1" applyAlignment="1" applyProtection="1">
      <alignment horizontal="center"/>
      <protection/>
    </xf>
    <xf numFmtId="1" fontId="7" fillId="0" borderId="40" xfId="0" applyNumberFormat="1" applyFont="1" applyFill="1" applyBorder="1" applyAlignment="1" applyProtection="1">
      <alignment horizontal="center"/>
      <protection/>
    </xf>
    <xf numFmtId="4" fontId="6" fillId="0" borderId="0" xfId="0" applyNumberFormat="1" applyFont="1" applyFill="1" applyBorder="1" applyAlignment="1" applyProtection="1">
      <alignment horizontal="left"/>
      <protection/>
    </xf>
    <xf numFmtId="49" fontId="7" fillId="72" borderId="30" xfId="0" applyNumberFormat="1" applyFont="1" applyFill="1" applyBorder="1" applyAlignment="1" applyProtection="1">
      <alignment horizontal="centerContinuous" vertical="top"/>
      <protection/>
    </xf>
    <xf numFmtId="0" fontId="7" fillId="72" borderId="30" xfId="0" applyFont="1" applyFill="1" applyBorder="1" applyAlignment="1" applyProtection="1">
      <alignment horizontal="justify" vertical="top"/>
      <protection/>
    </xf>
    <xf numFmtId="0" fontId="7" fillId="72" borderId="30" xfId="0" applyNumberFormat="1" applyFont="1" applyFill="1" applyBorder="1" applyAlignment="1" applyProtection="1">
      <alignment horizontal="center"/>
      <protection/>
    </xf>
    <xf numFmtId="183" fontId="7" fillId="72" borderId="30" xfId="0" applyNumberFormat="1" applyFont="1" applyFill="1" applyBorder="1" applyAlignment="1" applyProtection="1">
      <alignment horizontal="center"/>
      <protection/>
    </xf>
    <xf numFmtId="0" fontId="7" fillId="0" borderId="0" xfId="0" applyFont="1" applyAlignment="1" applyProtection="1">
      <alignment horizontal="justify"/>
      <protection/>
    </xf>
    <xf numFmtId="0" fontId="6" fillId="0" borderId="0" xfId="0" applyFont="1" applyAlignment="1" applyProtection="1">
      <alignment horizontal="center"/>
      <protection/>
    </xf>
    <xf numFmtId="0" fontId="6" fillId="0" borderId="0" xfId="0" applyFont="1" applyAlignment="1" applyProtection="1">
      <alignment horizontal="right"/>
      <protection/>
    </xf>
    <xf numFmtId="0" fontId="6" fillId="0" borderId="0" xfId="0" applyFont="1" applyAlignment="1" applyProtection="1">
      <alignment horizontal="justify"/>
      <protection/>
    </xf>
    <xf numFmtId="0" fontId="6" fillId="0" borderId="0" xfId="0" applyFont="1" applyFill="1" applyAlignment="1" applyProtection="1">
      <alignment horizontal="justify"/>
      <protection/>
    </xf>
    <xf numFmtId="0" fontId="6" fillId="0" borderId="0" xfId="0" applyFont="1" applyFill="1" applyAlignment="1" applyProtection="1">
      <alignment horizontal="center"/>
      <protection/>
    </xf>
    <xf numFmtId="0" fontId="7" fillId="0" borderId="0" xfId="0" applyFont="1" applyFill="1" applyAlignment="1" applyProtection="1">
      <alignment horizontal="justify"/>
      <protection/>
    </xf>
    <xf numFmtId="49" fontId="7" fillId="0" borderId="0" xfId="0" applyNumberFormat="1" applyFont="1" applyAlignment="1" applyProtection="1">
      <alignment vertical="center"/>
      <protection/>
    </xf>
    <xf numFmtId="3" fontId="7" fillId="0" borderId="0" xfId="0" applyNumberFormat="1" applyFont="1" applyFill="1" applyBorder="1" applyAlignment="1" applyProtection="1">
      <alignment horizontal="center"/>
      <protection/>
    </xf>
    <xf numFmtId="0" fontId="6" fillId="0" borderId="0" xfId="0" applyFont="1" applyFill="1" applyAlignment="1" applyProtection="1">
      <alignment horizontal="justify" vertical="top" wrapText="1"/>
      <protection/>
    </xf>
    <xf numFmtId="49" fontId="10" fillId="0" borderId="23" xfId="0" applyNumberFormat="1" applyFont="1" applyBorder="1" applyAlignment="1" applyProtection="1">
      <alignment horizontal="left" vertical="top"/>
      <protection/>
    </xf>
    <xf numFmtId="0" fontId="14" fillId="0" borderId="23" xfId="777" applyFont="1" applyFill="1" applyBorder="1" applyAlignment="1" applyProtection="1">
      <alignment/>
      <protection/>
    </xf>
    <xf numFmtId="190" fontId="6" fillId="73" borderId="23" xfId="0" applyNumberFormat="1" applyFont="1" applyFill="1" applyBorder="1" applyAlignment="1" applyProtection="1">
      <alignment horizontal="center"/>
      <protection locked="0"/>
    </xf>
    <xf numFmtId="49" fontId="6" fillId="0" borderId="0" xfId="0" applyNumberFormat="1" applyFont="1" applyAlignment="1" applyProtection="1">
      <alignment horizontal="right" vertical="top"/>
      <protection/>
    </xf>
    <xf numFmtId="0" fontId="58" fillId="0" borderId="36" xfId="783" applyFont="1" applyBorder="1" applyAlignment="1" applyProtection="1">
      <alignment horizontal="center"/>
      <protection/>
    </xf>
    <xf numFmtId="4" fontId="5" fillId="0" borderId="0" xfId="0" applyNumberFormat="1" applyFont="1" applyFill="1" applyAlignment="1" applyProtection="1">
      <alignment horizontal="center" vertical="top"/>
      <protection/>
    </xf>
    <xf numFmtId="214" fontId="6" fillId="0" borderId="41" xfId="1004" applyNumberFormat="1" applyFont="1" applyFill="1" applyBorder="1" applyAlignment="1" applyProtection="1">
      <alignment wrapText="1"/>
      <protection/>
    </xf>
    <xf numFmtId="214" fontId="6" fillId="0" borderId="42" xfId="1004" applyNumberFormat="1" applyFont="1" applyFill="1" applyBorder="1" applyAlignment="1" applyProtection="1">
      <alignment wrapText="1"/>
      <protection/>
    </xf>
    <xf numFmtId="214" fontId="6" fillId="71" borderId="43" xfId="1004" applyNumberFormat="1" applyFont="1" applyFill="1" applyBorder="1" applyAlignment="1" applyProtection="1">
      <alignment wrapText="1"/>
      <protection/>
    </xf>
    <xf numFmtId="214" fontId="6" fillId="73" borderId="39" xfId="0" applyNumberFormat="1" applyFont="1" applyFill="1" applyBorder="1" applyAlignment="1" applyProtection="1">
      <alignment horizontal="right"/>
      <protection locked="0"/>
    </xf>
    <xf numFmtId="214" fontId="6" fillId="0" borderId="39" xfId="0" applyNumberFormat="1" applyFont="1" applyFill="1" applyBorder="1" applyAlignment="1" applyProtection="1">
      <alignment horizontal="right"/>
      <protection/>
    </xf>
    <xf numFmtId="214" fontId="6" fillId="0" borderId="30" xfId="0" applyNumberFormat="1" applyFont="1" applyFill="1" applyBorder="1" applyAlignment="1" applyProtection="1">
      <alignment horizontal="right"/>
      <protection/>
    </xf>
    <xf numFmtId="214" fontId="7" fillId="0" borderId="30" xfId="0" applyNumberFormat="1" applyFont="1" applyFill="1" applyBorder="1" applyAlignment="1" applyProtection="1">
      <alignment horizontal="right"/>
      <protection/>
    </xf>
    <xf numFmtId="0" fontId="6" fillId="0" borderId="0" xfId="0" applyFont="1" applyAlignment="1" applyProtection="1">
      <alignment horizontal="center" vertical="top" wrapText="1"/>
      <protection/>
    </xf>
    <xf numFmtId="214" fontId="6" fillId="0" borderId="0" xfId="0" applyNumberFormat="1" applyFont="1" applyFill="1" applyBorder="1" applyAlignment="1" applyProtection="1">
      <alignment horizontal="right"/>
      <protection/>
    </xf>
    <xf numFmtId="214" fontId="7" fillId="0" borderId="36" xfId="0" applyNumberFormat="1" applyFont="1" applyFill="1" applyBorder="1" applyAlignment="1" applyProtection="1">
      <alignment horizontal="right"/>
      <protection/>
    </xf>
    <xf numFmtId="214" fontId="6" fillId="73" borderId="40" xfId="0" applyNumberFormat="1" applyFont="1" applyFill="1" applyBorder="1" applyAlignment="1" applyProtection="1">
      <alignment horizontal="right"/>
      <protection locked="0"/>
    </xf>
    <xf numFmtId="214" fontId="6" fillId="0" borderId="40" xfId="0" applyNumberFormat="1" applyFont="1" applyFill="1" applyBorder="1" applyAlignment="1" applyProtection="1">
      <alignment horizontal="right"/>
      <protection/>
    </xf>
    <xf numFmtId="214" fontId="6" fillId="0" borderId="0" xfId="0" applyNumberFormat="1" applyFont="1" applyFill="1" applyAlignment="1" applyProtection="1">
      <alignment horizontal="center"/>
      <protection/>
    </xf>
    <xf numFmtId="214" fontId="6" fillId="0" borderId="0" xfId="0" applyNumberFormat="1" applyFont="1" applyFill="1" applyAlignment="1" applyProtection="1">
      <alignment horizontal="right"/>
      <protection/>
    </xf>
    <xf numFmtId="214" fontId="7" fillId="72" borderId="30" xfId="0" applyNumberFormat="1" applyFont="1" applyFill="1" applyBorder="1" applyAlignment="1" applyProtection="1">
      <alignment horizontal="center"/>
      <protection/>
    </xf>
    <xf numFmtId="214" fontId="6" fillId="0" borderId="0" xfId="0" applyNumberFormat="1" applyFont="1" applyAlignment="1" applyProtection="1">
      <alignment horizontal="center"/>
      <protection/>
    </xf>
    <xf numFmtId="214" fontId="6" fillId="0" borderId="0" xfId="0" applyNumberFormat="1" applyFont="1" applyAlignment="1" applyProtection="1">
      <alignment horizontal="right"/>
      <protection/>
    </xf>
    <xf numFmtId="214" fontId="7" fillId="71" borderId="29" xfId="0" applyNumberFormat="1" applyFont="1" applyFill="1" applyBorder="1" applyAlignment="1" applyProtection="1">
      <alignment horizontal="justify" vertical="top" wrapText="1"/>
      <protection/>
    </xf>
    <xf numFmtId="214" fontId="12" fillId="71" borderId="31" xfId="0" applyNumberFormat="1" applyFont="1" applyFill="1" applyBorder="1" applyAlignment="1" applyProtection="1">
      <alignment horizontal="justify" vertical="top" wrapText="1"/>
      <protection/>
    </xf>
    <xf numFmtId="201" fontId="7" fillId="0" borderId="44" xfId="0" applyNumberFormat="1" applyFont="1" applyFill="1" applyBorder="1" applyAlignment="1" applyProtection="1">
      <alignment horizontal="center" vertical="top"/>
      <protection/>
    </xf>
    <xf numFmtId="201" fontId="7" fillId="0" borderId="40" xfId="0" applyNumberFormat="1" applyFont="1" applyFill="1" applyBorder="1" applyAlignment="1" applyProtection="1">
      <alignment horizontal="center" vertical="top"/>
      <protection/>
    </xf>
    <xf numFmtId="0" fontId="6" fillId="0" borderId="0" xfId="0" applyFont="1" applyFill="1" applyAlignment="1" applyProtection="1">
      <alignment horizontal="justify" vertical="top" wrapText="1"/>
      <protection/>
    </xf>
    <xf numFmtId="0" fontId="62" fillId="0" borderId="0" xfId="0" applyFont="1" applyAlignment="1" applyProtection="1">
      <alignment horizontal="left" vertical="top" wrapText="1"/>
      <protection/>
    </xf>
    <xf numFmtId="0" fontId="61" fillId="0" borderId="0" xfId="0" applyFont="1" applyAlignment="1" applyProtection="1">
      <alignment horizontal="left" vertical="top" wrapText="1"/>
      <protection/>
    </xf>
    <xf numFmtId="0" fontId="14" fillId="0" borderId="0" xfId="0" applyFont="1" applyAlignment="1" applyProtection="1">
      <alignment vertical="center" wrapText="1"/>
      <protection/>
    </xf>
    <xf numFmtId="49" fontId="61" fillId="0" borderId="0" xfId="0" applyNumberFormat="1" applyFont="1" applyAlignment="1" applyProtection="1">
      <alignment horizontal="left" vertical="top" wrapText="1"/>
      <protection/>
    </xf>
    <xf numFmtId="49" fontId="61" fillId="0" borderId="0" xfId="0" applyNumberFormat="1" applyFont="1" applyAlignment="1" applyProtection="1">
      <alignment horizontal="left" vertical="top"/>
      <protection/>
    </xf>
    <xf numFmtId="49" fontId="5" fillId="0" borderId="0" xfId="0" applyNumberFormat="1" applyFont="1" applyAlignment="1" applyProtection="1">
      <alignment horizontal="center" vertical="top"/>
      <protection/>
    </xf>
    <xf numFmtId="4" fontId="14" fillId="0" borderId="0" xfId="0" applyNumberFormat="1" applyFont="1" applyFill="1" applyAlignment="1" applyProtection="1">
      <alignment horizontal="right" vertical="top"/>
      <protection/>
    </xf>
    <xf numFmtId="183" fontId="14" fillId="0" borderId="0" xfId="0" applyNumberFormat="1" applyFont="1" applyFill="1" applyAlignment="1" applyProtection="1">
      <alignment horizontal="right" vertical="top"/>
      <protection/>
    </xf>
    <xf numFmtId="0" fontId="0" fillId="0" borderId="0" xfId="0" applyAlignment="1" applyProtection="1">
      <alignment/>
      <protection/>
    </xf>
    <xf numFmtId="0" fontId="5" fillId="0" borderId="0" xfId="0" applyFont="1" applyFill="1" applyBorder="1" applyAlignment="1" applyProtection="1">
      <alignment horizontal="left"/>
      <protection/>
    </xf>
    <xf numFmtId="0" fontId="6" fillId="0" borderId="0" xfId="0" applyFont="1" applyFill="1" applyAlignment="1" applyProtection="1">
      <alignment/>
      <protection/>
    </xf>
    <xf numFmtId="49" fontId="7" fillId="0" borderId="0" xfId="0" applyNumberFormat="1" applyFont="1" applyFill="1" applyAlignment="1" applyProtection="1">
      <alignment horizontal="center" vertical="top"/>
      <protection/>
    </xf>
    <xf numFmtId="49" fontId="6" fillId="0" borderId="0" xfId="0" applyNumberFormat="1" applyFont="1" applyFill="1" applyAlignment="1" applyProtection="1">
      <alignment horizontal="right" vertical="top"/>
      <protection/>
    </xf>
    <xf numFmtId="49" fontId="5" fillId="0" borderId="0" xfId="0" applyNumberFormat="1" applyFont="1" applyFill="1" applyAlignment="1" applyProtection="1">
      <alignment horizontal="left" vertical="top"/>
      <protection/>
    </xf>
    <xf numFmtId="0" fontId="6" fillId="0" borderId="0" xfId="0" applyFont="1" applyAlignment="1" applyProtection="1">
      <alignment horizontal="justify" vertical="top" wrapText="1"/>
      <protection/>
    </xf>
    <xf numFmtId="0" fontId="6" fillId="0" borderId="0" xfId="0" applyNumberFormat="1" applyFont="1" applyAlignment="1" applyProtection="1">
      <alignment horizontal="center"/>
      <protection/>
    </xf>
    <xf numFmtId="4" fontId="6" fillId="0" borderId="0" xfId="0" applyNumberFormat="1" applyFont="1" applyFill="1" applyAlignment="1" applyProtection="1">
      <alignment horizontal="right"/>
      <protection/>
    </xf>
    <xf numFmtId="2" fontId="6" fillId="0" borderId="0" xfId="0" applyNumberFormat="1" applyFont="1" applyFill="1" applyAlignment="1" applyProtection="1">
      <alignment horizontal="right"/>
      <protection/>
    </xf>
    <xf numFmtId="49" fontId="5" fillId="0" borderId="0" xfId="0" applyNumberFormat="1" applyFont="1" applyAlignment="1" applyProtection="1">
      <alignment horizontal="justify" vertical="top"/>
      <protection/>
    </xf>
    <xf numFmtId="0" fontId="16" fillId="71" borderId="0" xfId="0" applyNumberFormat="1" applyFont="1" applyFill="1" applyAlignment="1" applyProtection="1">
      <alignment horizontal="left" vertical="center"/>
      <protection/>
    </xf>
    <xf numFmtId="0" fontId="6" fillId="71" borderId="0" xfId="0" applyNumberFormat="1" applyFont="1" applyFill="1" applyBorder="1" applyAlignment="1" applyProtection="1">
      <alignment horizontal="right" vertical="center"/>
      <protection/>
    </xf>
    <xf numFmtId="4" fontId="14" fillId="71" borderId="0" xfId="0" applyNumberFormat="1" applyFont="1" applyFill="1" applyBorder="1" applyAlignment="1" applyProtection="1">
      <alignment horizontal="right" vertical="center"/>
      <protection/>
    </xf>
    <xf numFmtId="0" fontId="14" fillId="71" borderId="0" xfId="0" applyNumberFormat="1" applyFont="1" applyFill="1" applyBorder="1" applyAlignment="1" applyProtection="1">
      <alignment horizontal="right" vertical="center"/>
      <protection/>
    </xf>
    <xf numFmtId="0" fontId="60" fillId="71" borderId="0" xfId="0" applyNumberFormat="1" applyFont="1" applyFill="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4" fontId="14" fillId="0" borderId="0" xfId="0" applyNumberFormat="1" applyFont="1" applyFill="1" applyBorder="1" applyAlignment="1" applyProtection="1">
      <alignment horizontal="right" vertical="center"/>
      <protection/>
    </xf>
    <xf numFmtId="0" fontId="14" fillId="0" borderId="0" xfId="0" applyNumberFormat="1" applyFont="1" applyFill="1" applyBorder="1" applyAlignment="1" applyProtection="1">
      <alignment horizontal="right" vertical="center"/>
      <protection/>
    </xf>
    <xf numFmtId="0" fontId="8" fillId="71" borderId="0" xfId="0" applyNumberFormat="1" applyFont="1" applyFill="1" applyAlignment="1" applyProtection="1">
      <alignment horizontal="left" vertical="center"/>
      <protection/>
    </xf>
    <xf numFmtId="0" fontId="16"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horizontal="left" vertical="center"/>
      <protection/>
    </xf>
    <xf numFmtId="49" fontId="14" fillId="0" borderId="0" xfId="0" applyNumberFormat="1" applyFont="1" applyAlignment="1" applyProtection="1">
      <alignment horizontal="right" vertical="top"/>
      <protection/>
    </xf>
    <xf numFmtId="49" fontId="5" fillId="0" borderId="0" xfId="0" applyNumberFormat="1" applyFont="1" applyFill="1" applyAlignment="1" applyProtection="1">
      <alignment horizontal="justify" vertical="top"/>
      <protection/>
    </xf>
    <xf numFmtId="0" fontId="0" fillId="0" borderId="0" xfId="0" applyFont="1" applyAlignment="1" applyProtection="1">
      <alignment horizontal="justify" vertical="top"/>
      <protection/>
    </xf>
    <xf numFmtId="0" fontId="92" fillId="71" borderId="0" xfId="0" applyNumberFormat="1" applyFont="1" applyFill="1" applyAlignment="1" applyProtection="1">
      <alignment horizontal="left" vertical="center"/>
      <protection/>
    </xf>
    <xf numFmtId="0" fontId="9" fillId="0" borderId="0" xfId="0" applyFont="1" applyAlignment="1" applyProtection="1">
      <alignment horizontal="justify" vertical="top" wrapText="1"/>
      <protection/>
    </xf>
    <xf numFmtId="0" fontId="93" fillId="71" borderId="0" xfId="0" applyNumberFormat="1" applyFont="1" applyFill="1" applyAlignment="1" applyProtection="1">
      <alignment horizontal="left" vertical="center"/>
      <protection/>
    </xf>
    <xf numFmtId="0" fontId="7" fillId="0" borderId="0" xfId="0" applyNumberFormat="1" applyFont="1" applyAlignment="1" applyProtection="1">
      <alignment horizontal="center"/>
      <protection/>
    </xf>
    <xf numFmtId="183" fontId="6" fillId="0" borderId="0" xfId="0" applyNumberFormat="1" applyFont="1" applyFill="1" applyAlignment="1" applyProtection="1">
      <alignment horizontal="right"/>
      <protection/>
    </xf>
    <xf numFmtId="49" fontId="5" fillId="0" borderId="0" xfId="0" applyNumberFormat="1" applyFont="1" applyAlignment="1" applyProtection="1">
      <alignment horizontal="centerContinuous" vertical="top"/>
      <protection/>
    </xf>
    <xf numFmtId="0" fontId="10" fillId="0" borderId="0" xfId="0" applyFont="1" applyAlignment="1" applyProtection="1">
      <alignment horizontal="right" vertical="center" wrapText="1"/>
      <protection/>
    </xf>
    <xf numFmtId="17" fontId="7" fillId="0" borderId="0" xfId="0" applyNumberFormat="1" applyFont="1" applyAlignment="1" applyProtection="1">
      <alignment horizontal="center" vertical="center"/>
      <protection/>
    </xf>
    <xf numFmtId="17" fontId="6" fillId="0" borderId="0" xfId="0" applyNumberFormat="1" applyFont="1" applyAlignment="1" applyProtection="1">
      <alignment horizontal="right" vertical="center"/>
      <protection/>
    </xf>
    <xf numFmtId="4" fontId="14" fillId="0" borderId="0" xfId="0" applyNumberFormat="1" applyFont="1" applyFill="1" applyAlignment="1" applyProtection="1">
      <alignment horizontal="right" vertical="center"/>
      <protection/>
    </xf>
    <xf numFmtId="183" fontId="14" fillId="0" borderId="0" xfId="0" applyNumberFormat="1" applyFont="1" applyFill="1" applyAlignment="1" applyProtection="1">
      <alignment horizontal="right" vertical="center"/>
      <protection/>
    </xf>
    <xf numFmtId="0" fontId="15" fillId="0" borderId="0" xfId="0" applyFont="1" applyAlignment="1" applyProtection="1">
      <alignment/>
      <protection/>
    </xf>
    <xf numFmtId="17" fontId="6" fillId="0" borderId="23" xfId="0" applyNumberFormat="1" applyFont="1" applyBorder="1" applyAlignment="1" applyProtection="1">
      <alignment horizontal="right" vertical="center"/>
      <protection/>
    </xf>
    <xf numFmtId="4" fontId="14" fillId="0" borderId="23" xfId="0" applyNumberFormat="1" applyFont="1" applyFill="1" applyBorder="1" applyAlignment="1" applyProtection="1">
      <alignment horizontal="right" vertical="center"/>
      <protection/>
    </xf>
    <xf numFmtId="183" fontId="14" fillId="0" borderId="23" xfId="0" applyNumberFormat="1" applyFont="1" applyFill="1" applyBorder="1" applyAlignment="1" applyProtection="1">
      <alignment horizontal="right" vertical="center"/>
      <protection/>
    </xf>
    <xf numFmtId="0" fontId="13" fillId="0" borderId="0" xfId="0" applyFont="1" applyAlignment="1" applyProtection="1">
      <alignment/>
      <protection/>
    </xf>
    <xf numFmtId="0" fontId="59" fillId="0" borderId="0" xfId="0" applyFont="1" applyAlignment="1" applyProtection="1">
      <alignment/>
      <protection/>
    </xf>
    <xf numFmtId="197" fontId="6" fillId="72" borderId="23" xfId="0" applyNumberFormat="1" applyFont="1" applyFill="1" applyBorder="1" applyAlignment="1" applyProtection="1">
      <alignment horizontal="center" vertical="center" wrapText="1"/>
      <protection/>
    </xf>
    <xf numFmtId="0" fontId="4" fillId="0" borderId="0" xfId="0" applyNumberFormat="1" applyFont="1" applyAlignment="1" applyProtection="1">
      <alignment horizontal="justify" vertical="top" wrapText="1"/>
      <protection/>
    </xf>
    <xf numFmtId="0" fontId="0" fillId="0" borderId="0" xfId="0" applyNumberFormat="1" applyFont="1" applyAlignment="1" applyProtection="1">
      <alignment horizontal="justify" vertical="top" wrapText="1"/>
      <protection/>
    </xf>
    <xf numFmtId="0" fontId="0" fillId="0" borderId="0" xfId="0" applyNumberFormat="1" applyFont="1" applyFill="1" applyAlignment="1" applyProtection="1">
      <alignment horizontal="justify" vertical="top" wrapText="1"/>
      <protection/>
    </xf>
    <xf numFmtId="0" fontId="9" fillId="0" borderId="0" xfId="0" applyNumberFormat="1" applyFont="1" applyAlignment="1" applyProtection="1">
      <alignment horizontal="justify" vertical="top" wrapText="1"/>
      <protection/>
    </xf>
    <xf numFmtId="0" fontId="6" fillId="0" borderId="0" xfId="0" applyNumberFormat="1" applyFont="1" applyFill="1" applyAlignment="1" applyProtection="1">
      <alignment horizontal="justify" vertical="top" wrapText="1"/>
      <protection/>
    </xf>
    <xf numFmtId="0" fontId="9" fillId="0" borderId="0" xfId="0" applyNumberFormat="1" applyFont="1" applyAlignment="1" applyProtection="1">
      <alignment horizontal="center" vertical="top" wrapText="1"/>
      <protection/>
    </xf>
    <xf numFmtId="0" fontId="6" fillId="0" borderId="0" xfId="0" applyNumberFormat="1" applyFont="1" applyAlignment="1" applyProtection="1">
      <alignment horizontal="justify" vertical="top" wrapText="1"/>
      <protection/>
    </xf>
    <xf numFmtId="49" fontId="10" fillId="0" borderId="0" xfId="0" applyNumberFormat="1" applyFont="1" applyFill="1" applyAlignment="1" applyProtection="1">
      <alignment horizontal="center" vertical="top"/>
      <protection/>
    </xf>
    <xf numFmtId="0" fontId="7" fillId="0" borderId="0" xfId="0" applyFont="1" applyFill="1" applyAlignment="1" applyProtection="1">
      <alignment horizontal="justify" vertical="top"/>
      <protection/>
    </xf>
    <xf numFmtId="0" fontId="9" fillId="0" borderId="0" xfId="0" applyNumberFormat="1" applyFont="1" applyFill="1" applyAlignment="1" applyProtection="1">
      <alignment horizontal="center"/>
      <protection/>
    </xf>
    <xf numFmtId="4" fontId="9" fillId="0" borderId="0" xfId="0" applyNumberFormat="1" applyFont="1" applyFill="1" applyAlignment="1" applyProtection="1">
      <alignment horizontal="right"/>
      <protection/>
    </xf>
    <xf numFmtId="183" fontId="9" fillId="0" borderId="0" xfId="0" applyNumberFormat="1" applyFont="1" applyFill="1" applyAlignment="1" applyProtection="1">
      <alignment horizontal="right"/>
      <protection/>
    </xf>
    <xf numFmtId="49" fontId="10" fillId="0" borderId="0" xfId="0" applyNumberFormat="1" applyFont="1" applyFill="1" applyBorder="1" applyAlignment="1" applyProtection="1">
      <alignment horizontal="center" vertical="top"/>
      <protection/>
    </xf>
    <xf numFmtId="49" fontId="10" fillId="0" borderId="0" xfId="0" applyNumberFormat="1" applyFont="1" applyAlignment="1" applyProtection="1">
      <alignment horizontal="center" vertical="top"/>
      <protection/>
    </xf>
    <xf numFmtId="0" fontId="6" fillId="0" borderId="0" xfId="0" applyFont="1" applyFill="1" applyBorder="1" applyAlignment="1" applyProtection="1">
      <alignment horizontal="justify" vertical="top"/>
      <protection/>
    </xf>
    <xf numFmtId="4" fontId="7"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horizontal="center"/>
      <protection/>
    </xf>
    <xf numFmtId="4" fontId="9" fillId="0" borderId="0" xfId="0" applyNumberFormat="1" applyFont="1" applyFill="1" applyBorder="1" applyAlignment="1" applyProtection="1">
      <alignment horizontal="right"/>
      <protection/>
    </xf>
    <xf numFmtId="214" fontId="9" fillId="0" borderId="0" xfId="0" applyNumberFormat="1" applyFont="1" applyFill="1" applyBorder="1" applyAlignment="1" applyProtection="1">
      <alignment horizontal="right"/>
      <protection/>
    </xf>
    <xf numFmtId="49" fontId="7" fillId="0" borderId="0" xfId="0" applyNumberFormat="1" applyFont="1" applyFill="1" applyAlignment="1" applyProtection="1">
      <alignment horizontal="centerContinuous" vertical="top"/>
      <protection/>
    </xf>
    <xf numFmtId="0" fontId="9" fillId="0" borderId="0" xfId="0" applyNumberFormat="1" applyFont="1" applyFill="1" applyBorder="1" applyAlignment="1" applyProtection="1">
      <alignment horizontal="right"/>
      <protection/>
    </xf>
    <xf numFmtId="4" fontId="10" fillId="0" borderId="0" xfId="0" applyNumberFormat="1" applyFont="1" applyFill="1" applyBorder="1" applyAlignment="1" applyProtection="1">
      <alignment horizontal="right"/>
      <protection/>
    </xf>
    <xf numFmtId="0" fontId="0" fillId="0" borderId="0" xfId="0" applyFont="1" applyFill="1" applyAlignment="1" applyProtection="1">
      <alignment/>
      <protection/>
    </xf>
    <xf numFmtId="214" fontId="0" fillId="0" borderId="0" xfId="0" applyNumberFormat="1" applyFont="1" applyFill="1" applyAlignment="1" applyProtection="1">
      <alignment/>
      <protection/>
    </xf>
    <xf numFmtId="214" fontId="6" fillId="0" borderId="0" xfId="0" applyNumberFormat="1" applyFont="1" applyFill="1" applyAlignment="1" applyProtection="1">
      <alignment/>
      <protection/>
    </xf>
    <xf numFmtId="49" fontId="6" fillId="0" borderId="0" xfId="0" applyNumberFormat="1" applyFont="1" applyFill="1" applyAlignment="1" applyProtection="1">
      <alignment horizontal="left" vertical="center" wrapText="1"/>
      <protection/>
    </xf>
    <xf numFmtId="0" fontId="6" fillId="0" borderId="0" xfId="0" applyFont="1" applyFill="1" applyAlignment="1" applyProtection="1">
      <alignment horizontal="left" vertical="center" wrapText="1"/>
      <protection/>
    </xf>
    <xf numFmtId="214" fontId="0" fillId="0" borderId="0" xfId="0" applyNumberFormat="1" applyFont="1" applyBorder="1" applyAlignment="1" applyProtection="1">
      <alignment/>
      <protection/>
    </xf>
    <xf numFmtId="49" fontId="5" fillId="0" borderId="0" xfId="0" applyNumberFormat="1" applyFont="1" applyBorder="1" applyAlignment="1" applyProtection="1">
      <alignment horizontal="centerContinuous" vertical="top"/>
      <protection/>
    </xf>
    <xf numFmtId="0" fontId="5" fillId="0" borderId="0" xfId="0" applyFont="1" applyBorder="1" applyAlignment="1" applyProtection="1">
      <alignment horizontal="justify" vertical="top"/>
      <protection/>
    </xf>
    <xf numFmtId="0" fontId="7" fillId="0" borderId="0" xfId="0" applyNumberFormat="1" applyFont="1" applyBorder="1" applyAlignment="1" applyProtection="1">
      <alignment horizontal="right"/>
      <protection/>
    </xf>
    <xf numFmtId="183" fontId="10" fillId="0" borderId="0" xfId="0" applyNumberFormat="1" applyFont="1" applyBorder="1" applyAlignment="1" applyProtection="1">
      <alignment horizontal="center"/>
      <protection/>
    </xf>
    <xf numFmtId="183" fontId="7" fillId="0" borderId="0" xfId="0" applyNumberFormat="1" applyFont="1" applyBorder="1" applyAlignment="1" applyProtection="1">
      <alignment horizontal="right"/>
      <protection/>
    </xf>
    <xf numFmtId="183" fontId="10" fillId="0" borderId="0" xfId="0" applyNumberFormat="1" applyFont="1" applyBorder="1" applyAlignment="1" applyProtection="1">
      <alignment horizontal="right"/>
      <protection/>
    </xf>
    <xf numFmtId="0" fontId="5" fillId="0" borderId="0" xfId="0" applyFont="1" applyFill="1" applyBorder="1" applyAlignment="1" applyProtection="1">
      <alignment horizontal="justify" vertical="top"/>
      <protection/>
    </xf>
    <xf numFmtId="0" fontId="6" fillId="0" borderId="0" xfId="0" applyFont="1" applyAlignment="1" applyProtection="1">
      <alignment horizontal="left" vertical="top" wrapText="1"/>
      <protection/>
    </xf>
    <xf numFmtId="0" fontId="6" fillId="0" borderId="0" xfId="0" applyNumberFormat="1" applyFont="1" applyFill="1" applyAlignment="1" applyProtection="1">
      <alignment horizontal="center"/>
      <protection/>
    </xf>
    <xf numFmtId="183" fontId="9" fillId="0" borderId="0" xfId="0" applyNumberFormat="1" applyFont="1" applyFill="1" applyBorder="1" applyAlignment="1" applyProtection="1">
      <alignment/>
      <protection/>
    </xf>
    <xf numFmtId="0" fontId="0" fillId="0" borderId="0" xfId="0" applyFont="1" applyAlignment="1" applyProtection="1">
      <alignment/>
      <protection/>
    </xf>
    <xf numFmtId="214" fontId="0" fillId="0" borderId="0" xfId="0" applyNumberFormat="1" applyFont="1" applyAlignment="1" applyProtection="1">
      <alignment/>
      <protection/>
    </xf>
    <xf numFmtId="49" fontId="12" fillId="0" borderId="0" xfId="0" applyNumberFormat="1" applyFont="1" applyBorder="1" applyAlignment="1" applyProtection="1">
      <alignment horizontal="center" vertical="top"/>
      <protection/>
    </xf>
    <xf numFmtId="183" fontId="10" fillId="0" borderId="0" xfId="0" applyNumberFormat="1" applyFont="1" applyFill="1" applyBorder="1" applyAlignment="1" applyProtection="1">
      <alignment horizontal="right"/>
      <protection/>
    </xf>
    <xf numFmtId="0" fontId="6" fillId="0" borderId="45"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214" fontId="10" fillId="0" borderId="0" xfId="0" applyNumberFormat="1" applyFont="1" applyFill="1" applyBorder="1" applyAlignment="1" applyProtection="1">
      <alignment horizontal="right"/>
      <protection/>
    </xf>
    <xf numFmtId="49" fontId="10" fillId="0" borderId="0" xfId="0" applyNumberFormat="1" applyFont="1" applyBorder="1" applyAlignment="1" applyProtection="1">
      <alignment horizontal="center" vertical="top"/>
      <protection/>
    </xf>
    <xf numFmtId="214" fontId="6" fillId="0" borderId="0" xfId="0" applyNumberFormat="1" applyFont="1" applyBorder="1" applyAlignment="1" applyProtection="1">
      <alignment horizontal="right"/>
      <protection/>
    </xf>
    <xf numFmtId="4" fontId="0" fillId="0" borderId="0" xfId="0" applyNumberFormat="1" applyFont="1" applyFill="1" applyBorder="1" applyAlignment="1" applyProtection="1">
      <alignment horizontal="right"/>
      <protection/>
    </xf>
    <xf numFmtId="4" fontId="12" fillId="0" borderId="0" xfId="0" applyNumberFormat="1" applyFont="1" applyFill="1" applyBorder="1" applyAlignment="1" applyProtection="1">
      <alignment horizontal="right"/>
      <protection/>
    </xf>
    <xf numFmtId="214" fontId="0" fillId="0" borderId="0" xfId="0" applyNumberFormat="1" applyFont="1" applyFill="1" applyBorder="1" applyAlignment="1" applyProtection="1">
      <alignment horizontal="right"/>
      <protection/>
    </xf>
    <xf numFmtId="49" fontId="12" fillId="0" borderId="0" xfId="0" applyNumberFormat="1" applyFont="1" applyAlignment="1" applyProtection="1">
      <alignment horizontal="center" vertical="top"/>
      <protection/>
    </xf>
    <xf numFmtId="0" fontId="6" fillId="0" borderId="0" xfId="0" applyFont="1" applyAlignment="1" applyProtection="1">
      <alignment horizontal="justify" vertical="top"/>
      <protection/>
    </xf>
    <xf numFmtId="49" fontId="5" fillId="0" borderId="0" xfId="0" applyNumberFormat="1" applyFont="1" applyBorder="1" applyAlignment="1" applyProtection="1">
      <alignment horizontal="center" vertical="top"/>
      <protection/>
    </xf>
    <xf numFmtId="0" fontId="6" fillId="0" borderId="0" xfId="0" applyNumberFormat="1" applyFont="1" applyBorder="1" applyAlignment="1" applyProtection="1">
      <alignment horizontal="right"/>
      <protection/>
    </xf>
    <xf numFmtId="183" fontId="9" fillId="0" borderId="0" xfId="0" applyNumberFormat="1" applyFont="1" applyFill="1" applyBorder="1" applyAlignment="1" applyProtection="1">
      <alignment/>
      <protection/>
    </xf>
    <xf numFmtId="49" fontId="10" fillId="0" borderId="36" xfId="0" applyNumberFormat="1" applyFont="1" applyFill="1" applyBorder="1" applyAlignment="1" applyProtection="1">
      <alignment horizontal="center" vertical="top"/>
      <protection/>
    </xf>
    <xf numFmtId="0" fontId="5" fillId="0" borderId="36" xfId="0" applyFont="1" applyFill="1" applyBorder="1" applyAlignment="1" applyProtection="1">
      <alignment horizontal="right" vertical="top"/>
      <protection/>
    </xf>
    <xf numFmtId="0" fontId="9" fillId="0" borderId="36" xfId="0" applyNumberFormat="1" applyFont="1" applyFill="1" applyBorder="1" applyAlignment="1" applyProtection="1">
      <alignment horizontal="center"/>
      <protection/>
    </xf>
    <xf numFmtId="4" fontId="9" fillId="0" borderId="36" xfId="0" applyNumberFormat="1" applyFont="1" applyFill="1" applyBorder="1" applyAlignment="1" applyProtection="1">
      <alignment horizontal="right"/>
      <protection/>
    </xf>
    <xf numFmtId="183" fontId="9" fillId="0" borderId="36" xfId="0" applyNumberFormat="1" applyFont="1" applyFill="1" applyBorder="1" applyAlignment="1" applyProtection="1">
      <alignment horizontal="right"/>
      <protection/>
    </xf>
    <xf numFmtId="49" fontId="11" fillId="0" borderId="0" xfId="0" applyNumberFormat="1" applyFont="1" applyFill="1" applyAlignment="1" applyProtection="1">
      <alignment horizontal="center" vertical="top"/>
      <protection/>
    </xf>
    <xf numFmtId="0" fontId="0" fillId="0" borderId="0" xfId="0" applyFont="1" applyAlignment="1" applyProtection="1">
      <alignment horizontal="justify" vertical="top" wrapText="1"/>
      <protection/>
    </xf>
    <xf numFmtId="0" fontId="4" fillId="0" borderId="0" xfId="0" applyNumberFormat="1" applyFont="1" applyAlignment="1" applyProtection="1">
      <alignment horizontal="center"/>
      <protection/>
    </xf>
    <xf numFmtId="4" fontId="4" fillId="0" borderId="0" xfId="0" applyNumberFormat="1" applyFont="1" applyFill="1" applyAlignment="1" applyProtection="1">
      <alignment horizontal="right"/>
      <protection/>
    </xf>
    <xf numFmtId="2" fontId="9" fillId="0" borderId="0" xfId="0" applyNumberFormat="1" applyFont="1" applyFill="1" applyAlignment="1" applyProtection="1">
      <alignment horizontal="right"/>
      <protection/>
    </xf>
    <xf numFmtId="0" fontId="7" fillId="0" borderId="0" xfId="783" applyFont="1" applyFill="1" applyBorder="1" applyAlignment="1" applyProtection="1">
      <alignment horizontal="center" vertical="top"/>
      <protection/>
    </xf>
    <xf numFmtId="0" fontId="7" fillId="0" borderId="0" xfId="783" applyFont="1" applyFill="1" applyBorder="1" applyAlignment="1" applyProtection="1">
      <alignment horizontal="left" vertical="top"/>
      <protection/>
    </xf>
    <xf numFmtId="0" fontId="7" fillId="0" borderId="0" xfId="783" applyFont="1" applyFill="1" applyBorder="1" applyAlignment="1" applyProtection="1">
      <alignment horizontal="center"/>
      <protection/>
    </xf>
    <xf numFmtId="0" fontId="7" fillId="0" borderId="0" xfId="783" applyFont="1" applyFill="1" applyBorder="1" applyAlignment="1" applyProtection="1">
      <alignment horizontal="justify"/>
      <protection/>
    </xf>
    <xf numFmtId="0" fontId="7" fillId="0" borderId="0" xfId="783" applyFont="1" applyFill="1" applyBorder="1" applyAlignment="1" applyProtection="1">
      <alignment horizontal="right" vertical="top"/>
      <protection/>
    </xf>
    <xf numFmtId="4" fontId="65" fillId="0" borderId="0" xfId="783" applyNumberFormat="1" applyFont="1" applyFill="1" applyBorder="1" applyAlignment="1" applyProtection="1">
      <alignment horizontal="center"/>
      <protection/>
    </xf>
    <xf numFmtId="49" fontId="7" fillId="0" borderId="0" xfId="783" applyNumberFormat="1" applyFont="1" applyFill="1" applyBorder="1" applyAlignment="1" applyProtection="1">
      <alignment horizontal="center" vertical="top"/>
      <protection/>
    </xf>
    <xf numFmtId="0" fontId="7" fillId="0" borderId="0" xfId="783" applyFont="1" applyFill="1" applyBorder="1" applyAlignment="1" applyProtection="1">
      <alignment horizontal="justify" vertical="top"/>
      <protection/>
    </xf>
    <xf numFmtId="0" fontId="6" fillId="0" borderId="0" xfId="783" applyFont="1" applyFill="1" applyBorder="1" applyAlignment="1" applyProtection="1">
      <alignment horizontal="center"/>
      <protection/>
    </xf>
    <xf numFmtId="183" fontId="6" fillId="0" borderId="0" xfId="783" applyNumberFormat="1" applyFont="1" applyFill="1" applyBorder="1" applyAlignment="1" applyProtection="1">
      <alignment/>
      <protection/>
    </xf>
    <xf numFmtId="183" fontId="6" fillId="0" borderId="0" xfId="783" applyNumberFormat="1" applyFont="1" applyFill="1" applyBorder="1" applyAlignment="1" applyProtection="1">
      <alignment horizontal="right"/>
      <protection/>
    </xf>
    <xf numFmtId="0" fontId="6" fillId="0" borderId="0" xfId="783" applyFont="1" applyBorder="1" applyAlignment="1" applyProtection="1">
      <alignment/>
      <protection/>
    </xf>
    <xf numFmtId="0" fontId="6" fillId="0" borderId="0" xfId="783" applyFont="1" applyBorder="1" applyAlignment="1" applyProtection="1">
      <alignment horizontal="center"/>
      <protection/>
    </xf>
    <xf numFmtId="49" fontId="7" fillId="0" borderId="0" xfId="783" applyNumberFormat="1" applyFont="1" applyBorder="1" applyAlignment="1" applyProtection="1">
      <alignment horizontal="center" vertical="top"/>
      <protection/>
    </xf>
    <xf numFmtId="0" fontId="6" fillId="0" borderId="0" xfId="783" applyFont="1" applyFill="1" applyBorder="1" applyAlignment="1" applyProtection="1">
      <alignment horizontal="left" vertical="top" wrapText="1"/>
      <protection/>
    </xf>
    <xf numFmtId="183" fontId="6" fillId="0" borderId="0" xfId="783" applyNumberFormat="1" applyFont="1" applyBorder="1" applyAlignment="1" applyProtection="1">
      <alignment/>
      <protection/>
    </xf>
    <xf numFmtId="214" fontId="6" fillId="0" borderId="0" xfId="783" applyNumberFormat="1" applyFont="1" applyFill="1" applyBorder="1" applyAlignment="1" applyProtection="1">
      <alignment horizontal="right"/>
      <protection/>
    </xf>
    <xf numFmtId="214" fontId="6" fillId="0" borderId="0" xfId="783" applyNumberFormat="1" applyFont="1" applyFill="1" applyBorder="1" applyProtection="1">
      <alignment/>
      <protection/>
    </xf>
    <xf numFmtId="0" fontId="10" fillId="0" borderId="0" xfId="783" applyFont="1" applyFill="1" applyBorder="1" applyAlignment="1" applyProtection="1">
      <alignment horizontal="center" vertical="top"/>
      <protection/>
    </xf>
    <xf numFmtId="0" fontId="10" fillId="0" borderId="0" xfId="783" applyFont="1" applyFill="1" applyBorder="1" applyAlignment="1" applyProtection="1">
      <alignment horizontal="justify" vertical="top"/>
      <protection/>
    </xf>
    <xf numFmtId="0" fontId="9" fillId="0" borderId="0" xfId="783" applyFont="1" applyBorder="1" applyAlignment="1" applyProtection="1">
      <alignment horizontal="center"/>
      <protection/>
    </xf>
    <xf numFmtId="180" fontId="9" fillId="0" borderId="0" xfId="783" applyNumberFormat="1" applyFont="1" applyBorder="1" applyAlignment="1" applyProtection="1">
      <alignment horizontal="right"/>
      <protection/>
    </xf>
    <xf numFmtId="183" fontId="9" fillId="0" borderId="0" xfId="783" applyNumberFormat="1" applyFont="1" applyFill="1" applyBorder="1" applyAlignment="1" applyProtection="1">
      <alignment horizontal="right"/>
      <protection/>
    </xf>
    <xf numFmtId="4" fontId="9" fillId="0" borderId="0" xfId="783" applyNumberFormat="1" applyFont="1" applyFill="1" applyBorder="1" applyProtection="1">
      <alignment/>
      <protection/>
    </xf>
    <xf numFmtId="0" fontId="6" fillId="0" borderId="0" xfId="783" applyFont="1" applyFill="1" applyBorder="1" applyAlignment="1" applyProtection="1">
      <alignment horizontal="justify" vertical="top" wrapText="1"/>
      <protection/>
    </xf>
    <xf numFmtId="180" fontId="6" fillId="0" borderId="0" xfId="783" applyNumberFormat="1" applyFont="1" applyBorder="1" applyAlignment="1" applyProtection="1">
      <alignment horizontal="right"/>
      <protection/>
    </xf>
    <xf numFmtId="4" fontId="6" fillId="0" borderId="0" xfId="783" applyNumberFormat="1" applyFont="1" applyFill="1" applyBorder="1" applyProtection="1">
      <alignment/>
      <protection/>
    </xf>
    <xf numFmtId="0" fontId="6" fillId="0" borderId="0" xfId="783" applyFont="1" applyFill="1" applyBorder="1" applyAlignment="1" applyProtection="1">
      <alignment horizontal="justify" wrapText="1"/>
      <protection/>
    </xf>
    <xf numFmtId="214" fontId="6" fillId="0" borderId="0" xfId="783" applyNumberFormat="1" applyFont="1" applyFill="1" applyBorder="1" applyAlignment="1" applyProtection="1">
      <alignment/>
      <protection/>
    </xf>
    <xf numFmtId="49" fontId="11" fillId="0" borderId="0" xfId="0" applyNumberFormat="1" applyFont="1" applyFill="1" applyBorder="1" applyAlignment="1" applyProtection="1">
      <alignment horizontal="center" vertical="top"/>
      <protection/>
    </xf>
    <xf numFmtId="0" fontId="0" fillId="0" borderId="0" xfId="0" applyFont="1" applyBorder="1" applyAlignment="1" applyProtection="1">
      <alignment horizontal="right" vertical="top" wrapText="1"/>
      <protection/>
    </xf>
    <xf numFmtId="0" fontId="4" fillId="0" borderId="0" xfId="0" applyNumberFormat="1" applyFont="1" applyBorder="1" applyAlignment="1" applyProtection="1">
      <alignment horizontal="center"/>
      <protection/>
    </xf>
    <xf numFmtId="4" fontId="4" fillId="0" borderId="0" xfId="0" applyNumberFormat="1" applyFont="1" applyFill="1" applyBorder="1" applyAlignment="1" applyProtection="1">
      <alignment horizontal="right"/>
      <protection/>
    </xf>
    <xf numFmtId="0" fontId="7" fillId="0" borderId="0" xfId="783" applyFont="1" applyFill="1" applyBorder="1" applyAlignment="1" applyProtection="1">
      <alignment horizontal="justify" wrapText="1"/>
      <protection/>
    </xf>
    <xf numFmtId="4" fontId="6" fillId="0" borderId="0" xfId="783" applyNumberFormat="1" applyFont="1" applyFill="1" applyBorder="1" applyAlignment="1" applyProtection="1">
      <alignment/>
      <protection/>
    </xf>
    <xf numFmtId="2" fontId="9" fillId="0" borderId="0" xfId="0" applyNumberFormat="1" applyFont="1" applyFill="1" applyBorder="1" applyAlignment="1" applyProtection="1">
      <alignment horizontal="right"/>
      <protection/>
    </xf>
    <xf numFmtId="0" fontId="10" fillId="0" borderId="0" xfId="783" applyFont="1" applyFill="1" applyBorder="1" applyAlignment="1" applyProtection="1">
      <alignment vertical="center"/>
      <protection/>
    </xf>
    <xf numFmtId="0" fontId="9" fillId="0" borderId="0" xfId="783" applyFont="1" applyFill="1" applyBorder="1" applyAlignment="1" applyProtection="1">
      <alignment horizontal="center"/>
      <protection/>
    </xf>
    <xf numFmtId="4" fontId="9" fillId="0" borderId="0" xfId="783" applyNumberFormat="1" applyFont="1" applyFill="1" applyBorder="1" applyAlignment="1" applyProtection="1">
      <alignment horizontal="right"/>
      <protection/>
    </xf>
    <xf numFmtId="0" fontId="10" fillId="0" borderId="36" xfId="0" applyFont="1" applyFill="1" applyBorder="1" applyAlignment="1" applyProtection="1">
      <alignment horizontal="right" vertical="top"/>
      <protection/>
    </xf>
    <xf numFmtId="0" fontId="6" fillId="0" borderId="0" xfId="783" applyFont="1" applyBorder="1" applyAlignment="1" applyProtection="1">
      <alignment horizontal="justify" vertical="top"/>
      <protection/>
    </xf>
    <xf numFmtId="187" fontId="6" fillId="0" borderId="0" xfId="783" applyNumberFormat="1" applyFont="1" applyFill="1" applyBorder="1" applyAlignment="1" applyProtection="1">
      <alignment horizontal="right"/>
      <protection/>
    </xf>
    <xf numFmtId="4" fontId="6" fillId="0" borderId="0" xfId="783" applyNumberFormat="1" applyFont="1" applyFill="1" applyBorder="1" applyAlignment="1" applyProtection="1">
      <alignment horizontal="right"/>
      <protection/>
    </xf>
    <xf numFmtId="0" fontId="0" fillId="0" borderId="0" xfId="783" applyFont="1" applyProtection="1">
      <alignment/>
      <protection/>
    </xf>
    <xf numFmtId="199" fontId="6" fillId="0" borderId="0" xfId="0" applyNumberFormat="1" applyFont="1" applyFill="1" applyBorder="1" applyAlignment="1" applyProtection="1">
      <alignment vertical="top"/>
      <protection/>
    </xf>
    <xf numFmtId="0" fontId="6" fillId="0" borderId="0" xfId="0" applyFont="1" applyFill="1" applyAlignment="1" applyProtection="1">
      <alignment vertical="top" wrapText="1"/>
      <protection/>
    </xf>
    <xf numFmtId="199" fontId="6" fillId="0" borderId="0" xfId="0" applyNumberFormat="1" applyFont="1" applyFill="1" applyAlignment="1" applyProtection="1">
      <alignment vertical="top"/>
      <protection/>
    </xf>
    <xf numFmtId="0" fontId="6" fillId="0" borderId="0" xfId="0" applyFont="1" applyFill="1" applyAlignment="1" applyProtection="1">
      <alignment horizontal="right"/>
      <protection/>
    </xf>
    <xf numFmtId="1" fontId="6" fillId="0" borderId="0" xfId="0" applyNumberFormat="1" applyFont="1" applyFill="1" applyAlignment="1" applyProtection="1">
      <alignment horizontal="right"/>
      <protection/>
    </xf>
    <xf numFmtId="2" fontId="6" fillId="0" borderId="0" xfId="0" applyNumberFormat="1" applyFont="1" applyFill="1" applyBorder="1" applyAlignment="1" applyProtection="1">
      <alignment horizontal="right"/>
      <protection/>
    </xf>
    <xf numFmtId="1" fontId="6" fillId="0" borderId="0" xfId="0" applyNumberFormat="1" applyFont="1" applyFill="1" applyBorder="1" applyAlignment="1" applyProtection="1">
      <alignment horizontal="right"/>
      <protection/>
    </xf>
    <xf numFmtId="201" fontId="7" fillId="0" borderId="0" xfId="0" applyNumberFormat="1" applyFont="1" applyFill="1" applyAlignment="1" applyProtection="1">
      <alignment vertical="top"/>
      <protection/>
    </xf>
    <xf numFmtId="199" fontId="6" fillId="0" borderId="46" xfId="0" applyNumberFormat="1" applyFont="1" applyFill="1" applyBorder="1" applyAlignment="1" applyProtection="1">
      <alignment vertical="top"/>
      <protection/>
    </xf>
    <xf numFmtId="0" fontId="6" fillId="0" borderId="46" xfId="0" applyFont="1" applyFill="1" applyBorder="1" applyAlignment="1" applyProtection="1">
      <alignment vertical="top" wrapText="1"/>
      <protection/>
    </xf>
    <xf numFmtId="0" fontId="6" fillId="0" borderId="46" xfId="0" applyFont="1" applyFill="1" applyBorder="1" applyAlignment="1" applyProtection="1">
      <alignment horizontal="right"/>
      <protection/>
    </xf>
    <xf numFmtId="1" fontId="6" fillId="0" borderId="46" xfId="0" applyNumberFormat="1" applyFont="1" applyFill="1" applyBorder="1" applyAlignment="1" applyProtection="1">
      <alignment horizontal="right"/>
      <protection/>
    </xf>
    <xf numFmtId="4" fontId="6" fillId="0" borderId="46" xfId="0" applyNumberFormat="1" applyFont="1" applyFill="1" applyBorder="1" applyAlignment="1" applyProtection="1">
      <alignment horizontal="right"/>
      <protection/>
    </xf>
    <xf numFmtId="201" fontId="7" fillId="0" borderId="0" xfId="0" applyNumberFormat="1" applyFont="1" applyFill="1" applyBorder="1" applyAlignment="1" applyProtection="1">
      <alignment vertical="top"/>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wrapText="1"/>
      <protection/>
    </xf>
    <xf numFmtId="0" fontId="6" fillId="0" borderId="36" xfId="0" applyFont="1" applyFill="1" applyBorder="1" applyAlignment="1" applyProtection="1">
      <alignment vertical="top" wrapText="1"/>
      <protection/>
    </xf>
    <xf numFmtId="0" fontId="6" fillId="0" borderId="36" xfId="0" applyFont="1" applyFill="1" applyBorder="1" applyAlignment="1" applyProtection="1">
      <alignment horizontal="right"/>
      <protection/>
    </xf>
    <xf numFmtId="1" fontId="6" fillId="0" borderId="36" xfId="0" applyNumberFormat="1" applyFont="1" applyFill="1" applyBorder="1" applyAlignment="1" applyProtection="1">
      <alignment horizontal="right"/>
      <protection/>
    </xf>
    <xf numFmtId="49" fontId="6" fillId="0" borderId="0" xfId="1165" applyNumberFormat="1" applyFont="1" applyFill="1" applyBorder="1" applyAlignment="1" applyProtection="1">
      <alignment horizontal="right" vertical="top"/>
      <protection/>
    </xf>
    <xf numFmtId="0" fontId="6" fillId="0" borderId="0" xfId="1165" applyFont="1" applyFill="1" applyBorder="1" applyAlignment="1" applyProtection="1">
      <alignment horizontal="left" vertical="top" wrapText="1"/>
      <protection/>
    </xf>
    <xf numFmtId="0" fontId="6" fillId="0" borderId="0" xfId="1165" applyFont="1" applyFill="1" applyBorder="1" applyAlignment="1" applyProtection="1">
      <alignment horizontal="right"/>
      <protection/>
    </xf>
    <xf numFmtId="1" fontId="6" fillId="0" borderId="0" xfId="1165" applyNumberFormat="1" applyFont="1" applyFill="1" applyBorder="1" applyAlignment="1" applyProtection="1">
      <alignment horizontal="right"/>
      <protection/>
    </xf>
    <xf numFmtId="214" fontId="6" fillId="0" borderId="0" xfId="1165" applyNumberFormat="1" applyFont="1" applyFill="1" applyBorder="1" applyAlignment="1" applyProtection="1">
      <alignment horizontal="right"/>
      <protection/>
    </xf>
    <xf numFmtId="214" fontId="6" fillId="0" borderId="0" xfId="642" applyNumberFormat="1" applyFont="1" applyFill="1" applyBorder="1" applyAlignment="1" applyProtection="1">
      <alignment horizontal="right"/>
      <protection/>
    </xf>
    <xf numFmtId="4" fontId="6" fillId="0" borderId="0" xfId="1165" applyNumberFormat="1" applyFont="1" applyFill="1" applyBorder="1" applyAlignment="1" applyProtection="1">
      <alignment horizontal="right"/>
      <protection/>
    </xf>
    <xf numFmtId="199" fontId="6" fillId="0" borderId="0" xfId="1165" applyNumberFormat="1" applyFont="1" applyFill="1" applyBorder="1" applyAlignment="1" applyProtection="1">
      <alignment horizontal="right" vertical="top"/>
      <protection/>
    </xf>
    <xf numFmtId="202" fontId="6" fillId="0" borderId="0" xfId="1166" applyNumberFormat="1" applyFont="1" applyFill="1" applyAlignment="1" applyProtection="1">
      <alignment vertical="top"/>
      <protection/>
    </xf>
    <xf numFmtId="0" fontId="7" fillId="0" borderId="0" xfId="1166" applyFont="1" applyFill="1" applyAlignment="1" applyProtection="1">
      <alignment vertical="top" wrapText="1"/>
      <protection/>
    </xf>
    <xf numFmtId="0" fontId="6" fillId="0" borderId="0" xfId="1166" applyFont="1" applyFill="1" applyAlignment="1" applyProtection="1">
      <alignment horizontal="right"/>
      <protection/>
    </xf>
    <xf numFmtId="1" fontId="6" fillId="0" borderId="0" xfId="1166" applyNumberFormat="1" applyFont="1" applyFill="1" applyAlignment="1" applyProtection="1">
      <alignment horizontal="right"/>
      <protection/>
    </xf>
    <xf numFmtId="214" fontId="6" fillId="0" borderId="0" xfId="1166" applyNumberFormat="1" applyFont="1" applyFill="1" applyProtection="1">
      <alignment/>
      <protection/>
    </xf>
    <xf numFmtId="214" fontId="6" fillId="0" borderId="0" xfId="1166" applyNumberFormat="1" applyFont="1" applyFill="1" applyAlignment="1" applyProtection="1">
      <alignment horizontal="right"/>
      <protection/>
    </xf>
    <xf numFmtId="0" fontId="6" fillId="0" borderId="0" xfId="1166" applyFont="1" applyFill="1" applyAlignment="1" applyProtection="1">
      <alignment vertical="top" wrapText="1"/>
      <protection/>
    </xf>
    <xf numFmtId="199" fontId="6" fillId="0" borderId="0" xfId="1165" applyNumberFormat="1" applyFont="1" applyFill="1" applyBorder="1" applyAlignment="1" applyProtection="1">
      <alignment vertical="top"/>
      <protection/>
    </xf>
    <xf numFmtId="0" fontId="6" fillId="0" borderId="0" xfId="1165" applyFont="1" applyFill="1" applyBorder="1" applyAlignment="1" applyProtection="1">
      <alignment vertical="top" wrapText="1"/>
      <protection/>
    </xf>
    <xf numFmtId="4" fontId="6" fillId="0" borderId="0" xfId="642" applyNumberFormat="1" applyFont="1" applyFill="1" applyBorder="1" applyAlignment="1" applyProtection="1">
      <alignment horizontal="right"/>
      <protection/>
    </xf>
    <xf numFmtId="199" fontId="6" fillId="0" borderId="0" xfId="0" applyNumberFormat="1" applyFont="1" applyAlignment="1" applyProtection="1">
      <alignment vertical="top"/>
      <protection/>
    </xf>
    <xf numFmtId="0" fontId="6" fillId="0" borderId="0" xfId="0" applyFont="1" applyAlignment="1" applyProtection="1">
      <alignment vertical="top" wrapText="1"/>
      <protection/>
    </xf>
    <xf numFmtId="1" fontId="6" fillId="0" borderId="0" xfId="0" applyNumberFormat="1" applyFont="1" applyAlignment="1" applyProtection="1">
      <alignment horizontal="right"/>
      <protection/>
    </xf>
    <xf numFmtId="4" fontId="6" fillId="0" borderId="0" xfId="0" applyNumberFormat="1" applyFont="1" applyAlignment="1" applyProtection="1">
      <alignment horizontal="right"/>
      <protection/>
    </xf>
    <xf numFmtId="214" fontId="9" fillId="0" borderId="0" xfId="0" applyNumberFormat="1" applyFont="1" applyFill="1" applyBorder="1" applyAlignment="1" applyProtection="1">
      <alignment/>
      <protection/>
    </xf>
    <xf numFmtId="0" fontId="6" fillId="0" borderId="0" xfId="0" applyFont="1" applyAlignment="1" applyProtection="1">
      <alignment/>
      <protection/>
    </xf>
    <xf numFmtId="0" fontId="7" fillId="0" borderId="0" xfId="0" applyFont="1" applyFill="1" applyBorder="1" applyAlignment="1" applyProtection="1">
      <alignment horizontal="left" vertical="top"/>
      <protection/>
    </xf>
    <xf numFmtId="0" fontId="6" fillId="0" borderId="0" xfId="0" applyFont="1" applyBorder="1" applyAlignment="1" applyProtection="1">
      <alignment horizontal="justify" vertical="top"/>
      <protection/>
    </xf>
    <xf numFmtId="0" fontId="6" fillId="0" borderId="0" xfId="0" applyFont="1" applyBorder="1" applyAlignment="1" applyProtection="1">
      <alignment vertical="top" wrapText="1"/>
      <protection/>
    </xf>
    <xf numFmtId="199" fontId="6" fillId="0" borderId="0" xfId="0" applyNumberFormat="1" applyFont="1" applyFill="1" applyAlignment="1" applyProtection="1">
      <alignment horizontal="center" vertical="top"/>
      <protection/>
    </xf>
    <xf numFmtId="199" fontId="6" fillId="0" borderId="0" xfId="0" applyNumberFormat="1" applyFont="1" applyFill="1" applyBorder="1" applyAlignment="1" applyProtection="1">
      <alignment horizontal="center" vertical="top"/>
      <protection/>
    </xf>
    <xf numFmtId="0" fontId="6" fillId="0" borderId="0" xfId="0" applyFont="1" applyFill="1" applyBorder="1" applyAlignment="1" applyProtection="1">
      <alignment horizontal="center" wrapText="1"/>
      <protection/>
    </xf>
    <xf numFmtId="4" fontId="6" fillId="0" borderId="0" xfId="0" applyNumberFormat="1" applyFont="1" applyBorder="1" applyAlignment="1" applyProtection="1">
      <alignment/>
      <protection/>
    </xf>
    <xf numFmtId="4" fontId="6" fillId="0" borderId="0" xfId="0" applyNumberFormat="1" applyFont="1" applyBorder="1" applyAlignment="1" applyProtection="1">
      <alignment horizontal="right"/>
      <protection/>
    </xf>
    <xf numFmtId="0" fontId="6" fillId="0" borderId="0" xfId="0" applyFont="1" applyAlignment="1" applyProtection="1">
      <alignment horizontal="left" vertical="top" wrapText="1" indent="3"/>
      <protection/>
    </xf>
    <xf numFmtId="0" fontId="6" fillId="0" borderId="0" xfId="0" applyFont="1" applyBorder="1" applyAlignment="1" applyProtection="1">
      <alignment horizontal="justify" vertical="top" wrapText="1"/>
      <protection/>
    </xf>
    <xf numFmtId="0" fontId="6" fillId="0" borderId="0" xfId="0" applyFont="1" applyBorder="1" applyAlignment="1" applyProtection="1">
      <alignment horizontal="center" wrapText="1"/>
      <protection/>
    </xf>
    <xf numFmtId="4" fontId="6" fillId="0" borderId="0" xfId="0" applyNumberFormat="1" applyFont="1" applyBorder="1" applyAlignment="1" applyProtection="1">
      <alignment horizontal="center" wrapText="1"/>
      <protection/>
    </xf>
    <xf numFmtId="214" fontId="6" fillId="0" borderId="0" xfId="0" applyNumberFormat="1" applyFont="1" applyBorder="1" applyAlignment="1" applyProtection="1">
      <alignment horizontal="center" wrapText="1"/>
      <protection/>
    </xf>
    <xf numFmtId="214" fontId="6" fillId="0" borderId="0" xfId="0" applyNumberFormat="1" applyFont="1" applyBorder="1" applyAlignment="1" applyProtection="1">
      <alignment horizontal="right" wrapText="1"/>
      <protection/>
    </xf>
    <xf numFmtId="0" fontId="6" fillId="0" borderId="0" xfId="0" applyFont="1" applyFill="1" applyAlignment="1" applyProtection="1">
      <alignment horizontal="center" wrapText="1"/>
      <protection/>
    </xf>
    <xf numFmtId="4" fontId="6" fillId="0" borderId="0" xfId="0" applyNumberFormat="1" applyFont="1" applyFill="1" applyAlignment="1" applyProtection="1">
      <alignment horizontal="center" wrapText="1"/>
      <protection/>
    </xf>
    <xf numFmtId="214" fontId="6" fillId="0" borderId="0" xfId="0" applyNumberFormat="1" applyFont="1" applyFill="1" applyAlignment="1" applyProtection="1">
      <alignment horizontal="center" wrapText="1"/>
      <protection/>
    </xf>
    <xf numFmtId="214" fontId="6" fillId="0" borderId="0" xfId="0" applyNumberFormat="1" applyFont="1" applyFill="1" applyAlignment="1" applyProtection="1">
      <alignment horizontal="right" wrapText="1"/>
      <protection/>
    </xf>
    <xf numFmtId="0" fontId="6" fillId="0" borderId="0" xfId="0" applyFont="1" applyFill="1" applyAlignment="1" applyProtection="1">
      <alignment horizontal="left" vertical="top" wrapText="1" indent="3"/>
      <protection/>
    </xf>
    <xf numFmtId="214" fontId="6" fillId="0" borderId="0" xfId="0" applyNumberFormat="1" applyFont="1" applyFill="1" applyBorder="1" applyAlignment="1" applyProtection="1">
      <alignment horizontal="center" wrapText="1"/>
      <protection/>
    </xf>
    <xf numFmtId="214" fontId="6" fillId="0" borderId="0" xfId="0" applyNumberFormat="1" applyFont="1" applyFill="1" applyBorder="1" applyAlignment="1" applyProtection="1">
      <alignment horizontal="right" wrapText="1"/>
      <protection/>
    </xf>
    <xf numFmtId="0" fontId="6" fillId="0" borderId="0" xfId="0" applyFont="1" applyAlignment="1" applyProtection="1">
      <alignment horizontal="justify" vertical="center" wrapText="1"/>
      <protection/>
    </xf>
    <xf numFmtId="0" fontId="6" fillId="0" borderId="0" xfId="0" applyFont="1" applyAlignment="1" applyProtection="1">
      <alignment vertical="center" wrapText="1"/>
      <protection/>
    </xf>
    <xf numFmtId="0" fontId="6" fillId="0" borderId="0" xfId="0" applyFont="1" applyAlignment="1" applyProtection="1">
      <alignment horizontal="center" wrapText="1"/>
      <protection/>
    </xf>
    <xf numFmtId="214" fontId="6" fillId="0" borderId="0" xfId="0" applyNumberFormat="1" applyFont="1" applyAlignment="1" applyProtection="1">
      <alignment vertical="center" wrapText="1"/>
      <protection/>
    </xf>
    <xf numFmtId="0" fontId="6" fillId="0" borderId="0" xfId="0" applyFont="1" applyBorder="1" applyAlignment="1" applyProtection="1">
      <alignment horizontal="justify"/>
      <protection/>
    </xf>
    <xf numFmtId="214" fontId="6" fillId="0" borderId="0" xfId="0" applyNumberFormat="1" applyFont="1" applyAlignment="1" applyProtection="1">
      <alignment/>
      <protection/>
    </xf>
    <xf numFmtId="0" fontId="6" fillId="0" borderId="0" xfId="0" applyFont="1" applyFill="1" applyAlignment="1" applyProtection="1">
      <alignment horizontal="left" vertical="top" wrapText="1" indent="6"/>
      <protection/>
    </xf>
    <xf numFmtId="0" fontId="6" fillId="0" borderId="0" xfId="0" applyFont="1" applyFill="1" applyBorder="1" applyAlignment="1" applyProtection="1">
      <alignment horizontal="justify" vertical="top" wrapText="1"/>
      <protection/>
    </xf>
    <xf numFmtId="49" fontId="6" fillId="0" borderId="0" xfId="744" applyNumberFormat="1" applyFont="1" applyFill="1" applyAlignment="1" applyProtection="1">
      <alignment horizontal="justify" vertical="top" wrapText="1"/>
      <protection/>
    </xf>
    <xf numFmtId="0" fontId="6" fillId="0" borderId="0" xfId="0" applyFont="1" applyFill="1" applyAlignment="1" applyProtection="1" quotePrefix="1">
      <alignment horizontal="justify" vertical="top" wrapText="1"/>
      <protection/>
    </xf>
    <xf numFmtId="0" fontId="6" fillId="0" borderId="0" xfId="745" applyFont="1" applyFill="1" applyAlignment="1" applyProtection="1">
      <alignment horizontal="justify" vertical="top" wrapText="1"/>
      <protection/>
    </xf>
    <xf numFmtId="0" fontId="6" fillId="0" borderId="0" xfId="0" applyFont="1" applyFill="1" applyAlignment="1" applyProtection="1">
      <alignment horizontal="left" vertical="center" indent="2"/>
      <protection/>
    </xf>
    <xf numFmtId="0" fontId="6" fillId="0" borderId="0" xfId="0" applyFont="1" applyFill="1" applyAlignment="1" applyProtection="1">
      <alignment horizontal="justify" vertical="center" wrapText="1"/>
      <protection/>
    </xf>
    <xf numFmtId="3" fontId="6" fillId="0" borderId="0" xfId="0" applyNumberFormat="1" applyFont="1" applyAlignment="1" applyProtection="1">
      <alignment/>
      <protection/>
    </xf>
    <xf numFmtId="214" fontId="6" fillId="0" borderId="0" xfId="0" applyNumberFormat="1" applyFont="1" applyAlignment="1" applyProtection="1">
      <alignment horizontal="center" wrapText="1"/>
      <protection/>
    </xf>
    <xf numFmtId="214" fontId="6" fillId="0" borderId="0" xfId="0" applyNumberFormat="1" applyFont="1" applyAlignment="1" applyProtection="1">
      <alignment horizontal="right" wrapText="1"/>
      <protection/>
    </xf>
    <xf numFmtId="0" fontId="6" fillId="0" borderId="0" xfId="0" applyFont="1" applyFill="1" applyAlignment="1" applyProtection="1">
      <alignment horizontal="center" vertical="top" wrapText="1"/>
      <protection/>
    </xf>
    <xf numFmtId="0" fontId="6" fillId="0" borderId="0" xfId="0" applyFont="1" applyFill="1" applyAlignment="1" applyProtection="1">
      <alignment wrapText="1"/>
      <protection/>
    </xf>
    <xf numFmtId="3" fontId="6" fillId="0" borderId="0" xfId="0" applyNumberFormat="1" applyFont="1" applyFill="1" applyAlignment="1" applyProtection="1">
      <alignment horizontal="center" wrapText="1"/>
      <protection/>
    </xf>
    <xf numFmtId="3" fontId="6" fillId="0" borderId="0" xfId="0" applyNumberFormat="1" applyFont="1" applyFill="1" applyAlignment="1" applyProtection="1">
      <alignment horizontal="center" vertical="center"/>
      <protection/>
    </xf>
    <xf numFmtId="214" fontId="6" fillId="0" borderId="0" xfId="0" applyNumberFormat="1" applyFont="1" applyFill="1" applyAlignment="1" applyProtection="1">
      <alignment/>
      <protection/>
    </xf>
    <xf numFmtId="0" fontId="6" fillId="0" borderId="0" xfId="0" applyFont="1" applyFill="1" applyAlignment="1" applyProtection="1">
      <alignment horizontal="center" vertical="center"/>
      <protection/>
    </xf>
    <xf numFmtId="1" fontId="6" fillId="0" borderId="0" xfId="0" applyNumberFormat="1" applyFont="1" applyFill="1" applyAlignment="1" applyProtection="1">
      <alignment horizontal="center"/>
      <protection/>
    </xf>
    <xf numFmtId="214" fontId="6" fillId="0" borderId="0" xfId="0" applyNumberFormat="1" applyFont="1" applyFill="1" applyBorder="1" applyAlignment="1" applyProtection="1">
      <alignment wrapText="1"/>
      <protection/>
    </xf>
    <xf numFmtId="199" fontId="7" fillId="0" borderId="0" xfId="0" applyNumberFormat="1" applyFont="1" applyFill="1" applyBorder="1" applyAlignment="1" applyProtection="1">
      <alignment horizontal="center" vertical="top"/>
      <protection/>
    </xf>
    <xf numFmtId="0" fontId="7" fillId="0" borderId="0" xfId="648" applyFont="1" applyFill="1" applyAlignment="1" applyProtection="1">
      <alignment horizontal="justify" vertical="top"/>
      <protection/>
    </xf>
    <xf numFmtId="0" fontId="6" fillId="0" borderId="0" xfId="0" applyFont="1" applyFill="1" applyBorder="1" applyAlignment="1" applyProtection="1" quotePrefix="1">
      <alignment horizontal="justify" vertical="top"/>
      <protection/>
    </xf>
    <xf numFmtId="0" fontId="6" fillId="0" borderId="0" xfId="744" applyFont="1" applyFill="1" applyAlignment="1" applyProtection="1" quotePrefix="1">
      <alignment horizontal="justify" vertical="top" wrapText="1"/>
      <protection/>
    </xf>
    <xf numFmtId="0" fontId="6" fillId="0" borderId="0" xfId="0" applyFont="1" applyFill="1" applyBorder="1" applyAlignment="1" applyProtection="1" quotePrefix="1">
      <alignment horizontal="justify" vertical="top" wrapText="1"/>
      <protection/>
    </xf>
    <xf numFmtId="0" fontId="6" fillId="0" borderId="0" xfId="0" applyFont="1" applyFill="1" applyAlignment="1" applyProtection="1">
      <alignment horizontal="left" vertical="top" wrapText="1" indent="2"/>
      <protection/>
    </xf>
    <xf numFmtId="0" fontId="6" fillId="0" borderId="0" xfId="0" applyFont="1" applyFill="1" applyAlignment="1" applyProtection="1">
      <alignment horizontal="left" wrapText="1" indent="3"/>
      <protection/>
    </xf>
    <xf numFmtId="214" fontId="6" fillId="0" borderId="0" xfId="0" applyNumberFormat="1" applyFont="1" applyBorder="1" applyAlignment="1" applyProtection="1">
      <alignment/>
      <protection/>
    </xf>
    <xf numFmtId="214" fontId="9" fillId="0" borderId="0" xfId="0" applyNumberFormat="1" applyFont="1" applyFill="1" applyBorder="1" applyAlignment="1" applyProtection="1">
      <alignment/>
      <protection/>
    </xf>
    <xf numFmtId="214" fontId="9" fillId="0" borderId="36" xfId="0" applyNumberFormat="1" applyFont="1" applyFill="1" applyBorder="1" applyAlignment="1" applyProtection="1">
      <alignment horizontal="right"/>
      <protection/>
    </xf>
    <xf numFmtId="0" fontId="5" fillId="71" borderId="0" xfId="0" applyNumberFormat="1" applyFont="1" applyFill="1" applyAlignment="1" applyProtection="1">
      <alignment horizontal="left" vertical="center"/>
      <protection/>
    </xf>
    <xf numFmtId="0" fontId="12" fillId="71" borderId="0" xfId="0" applyFont="1" applyFill="1" applyAlignment="1" applyProtection="1">
      <alignment horizontal="left"/>
      <protection/>
    </xf>
  </cellXfs>
  <cellStyles count="1279">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4" xfId="22"/>
    <cellStyle name="20% - Accent1 4 2" xfId="23"/>
    <cellStyle name="20% - Accent1 5" xfId="24"/>
    <cellStyle name="20% - Accent2" xfId="25"/>
    <cellStyle name="20% - Accent2 2" xfId="26"/>
    <cellStyle name="20% - Accent2 2 2" xfId="27"/>
    <cellStyle name="20% - Accent2 2 2 2" xfId="28"/>
    <cellStyle name="20% - Accent2 2 3" xfId="29"/>
    <cellStyle name="20% - Accent2 3" xfId="30"/>
    <cellStyle name="20% - Accent2 3 2" xfId="31"/>
    <cellStyle name="20% - Accent2 4" xfId="32"/>
    <cellStyle name="20% - Accent2 4 2" xfId="33"/>
    <cellStyle name="20% - Accent2 5" xfId="34"/>
    <cellStyle name="20% - Accent3" xfId="35"/>
    <cellStyle name="20% - Accent3 2" xfId="36"/>
    <cellStyle name="20% - Accent3 2 2" xfId="37"/>
    <cellStyle name="20% - Accent3 2 2 2" xfId="38"/>
    <cellStyle name="20% - Accent3 2 3" xfId="39"/>
    <cellStyle name="20% - Accent3 3" xfId="40"/>
    <cellStyle name="20% - Accent3 3 2" xfId="41"/>
    <cellStyle name="20% - Accent3 4" xfId="42"/>
    <cellStyle name="20% - Accent4" xfId="43"/>
    <cellStyle name="20% - Accent4 2" xfId="44"/>
    <cellStyle name="20% - Accent4 2 2" xfId="45"/>
    <cellStyle name="20% - Accent4 2 2 2" xfId="46"/>
    <cellStyle name="20% - Accent4 2 3" xfId="47"/>
    <cellStyle name="20% - Accent4 3" xfId="48"/>
    <cellStyle name="20% - Accent4 3 2" xfId="49"/>
    <cellStyle name="20% - Accent4 4" xfId="50"/>
    <cellStyle name="20% - Accent4 4 2" xfId="51"/>
    <cellStyle name="20% - Accent4 5" xfId="52"/>
    <cellStyle name="20% - Accent5" xfId="53"/>
    <cellStyle name="20% - Accent5 2" xfId="54"/>
    <cellStyle name="20% - Accent5 2 2" xfId="55"/>
    <cellStyle name="20% - Accent5 2 2 2" xfId="56"/>
    <cellStyle name="20% - Accent5 2 3" xfId="57"/>
    <cellStyle name="20% - Accent5 3" xfId="58"/>
    <cellStyle name="20% - Accent5 3 2" xfId="59"/>
    <cellStyle name="20% - Accent5 4" xfId="60"/>
    <cellStyle name="20% - Accent6" xfId="61"/>
    <cellStyle name="20% - Accent6 2" xfId="62"/>
    <cellStyle name="20% - Accent6 2 2" xfId="63"/>
    <cellStyle name="20% - Accent6 2 2 2" xfId="64"/>
    <cellStyle name="20% - Accent6 2 3" xfId="65"/>
    <cellStyle name="20% - Accent6 3" xfId="66"/>
    <cellStyle name="20% - Accent6 3 2" xfId="67"/>
    <cellStyle name="20% - Accent6 4" xfId="68"/>
    <cellStyle name="20% - Accent6 4 2" xfId="69"/>
    <cellStyle name="20% - Accent6 5" xfId="70"/>
    <cellStyle name="20% - Isticanje1" xfId="71"/>
    <cellStyle name="20% - Isticanje1 2" xfId="72"/>
    <cellStyle name="20% - Isticanje1 2 2" xfId="73"/>
    <cellStyle name="20% - Isticanje1 2 2 2" xfId="74"/>
    <cellStyle name="20% - Isticanje1 2 3" xfId="75"/>
    <cellStyle name="20% - Isticanje2" xfId="76"/>
    <cellStyle name="20% - Isticanje2 2" xfId="77"/>
    <cellStyle name="20% - Isticanje2 2 2" xfId="78"/>
    <cellStyle name="20% - Isticanje2 2 2 2" xfId="79"/>
    <cellStyle name="20% - Isticanje2 2 3" xfId="80"/>
    <cellStyle name="20% - Isticanje3" xfId="81"/>
    <cellStyle name="20% - Isticanje3 2" xfId="82"/>
    <cellStyle name="20% - Isticanje3 2 2" xfId="83"/>
    <cellStyle name="20% - Isticanje3 2 2 2" xfId="84"/>
    <cellStyle name="20% - Isticanje3 2 3" xfId="85"/>
    <cellStyle name="20% - Isticanje4" xfId="86"/>
    <cellStyle name="20% - Isticanje4 2" xfId="87"/>
    <cellStyle name="20% - Isticanje4 2 2" xfId="88"/>
    <cellStyle name="20% - Isticanje4 2 2 2" xfId="89"/>
    <cellStyle name="20% - Isticanje4 2 3" xfId="90"/>
    <cellStyle name="20% - Isticanje5" xfId="91"/>
    <cellStyle name="20% - Isticanje5 2" xfId="92"/>
    <cellStyle name="20% - Isticanje5 2 2" xfId="93"/>
    <cellStyle name="20% - Isticanje6" xfId="94"/>
    <cellStyle name="20% - Isticanje6 2" xfId="95"/>
    <cellStyle name="20% - Isticanje6 2 2" xfId="96"/>
    <cellStyle name="20% - Isticanje6 2 2 2" xfId="97"/>
    <cellStyle name="20% - Isticanje6 2 3" xfId="98"/>
    <cellStyle name="40% - Accent1" xfId="99"/>
    <cellStyle name="40% - Accent1 2" xfId="100"/>
    <cellStyle name="40% - Accent1 2 2" xfId="101"/>
    <cellStyle name="40% - Accent1 2 2 2" xfId="102"/>
    <cellStyle name="40% - Accent1 2 3" xfId="103"/>
    <cellStyle name="40% - Accent1 3" xfId="104"/>
    <cellStyle name="40% - Accent1 3 2" xfId="105"/>
    <cellStyle name="40% - Accent1 4" xfId="106"/>
    <cellStyle name="40% - Accent1 4 2" xfId="107"/>
    <cellStyle name="40% - Accent1 5" xfId="108"/>
    <cellStyle name="40% - Accent2" xfId="109"/>
    <cellStyle name="40% - Accent2 2" xfId="110"/>
    <cellStyle name="40% - Accent2 2 2" xfId="111"/>
    <cellStyle name="40% - Accent2 2 2 2" xfId="112"/>
    <cellStyle name="40% - Accent2 2 3" xfId="113"/>
    <cellStyle name="40% - Accent2 3" xfId="114"/>
    <cellStyle name="40% - Accent2 3 2" xfId="115"/>
    <cellStyle name="40% - Accent2 4" xfId="116"/>
    <cellStyle name="40% - Accent3" xfId="117"/>
    <cellStyle name="40% - Accent3 2" xfId="118"/>
    <cellStyle name="40% - Accent3 2 2" xfId="119"/>
    <cellStyle name="40% - Accent3 2 2 2" xfId="120"/>
    <cellStyle name="40% - Accent3 2 3" xfId="121"/>
    <cellStyle name="40% - Accent3 3" xfId="122"/>
    <cellStyle name="40% - Accent3 3 2" xfId="123"/>
    <cellStyle name="40% - Accent3 4" xfId="124"/>
    <cellStyle name="40% - Accent4" xfId="125"/>
    <cellStyle name="40% - Accent4 2" xfId="126"/>
    <cellStyle name="40% - Accent4 2 2" xfId="127"/>
    <cellStyle name="40% - Accent4 2 2 2" xfId="128"/>
    <cellStyle name="40% - Accent4 2 3" xfId="129"/>
    <cellStyle name="40% - Accent4 3" xfId="130"/>
    <cellStyle name="40% - Accent4 3 2" xfId="131"/>
    <cellStyle name="40% - Accent4 4" xfId="132"/>
    <cellStyle name="40% - Accent4 4 2" xfId="133"/>
    <cellStyle name="40% - Accent4 5" xfId="134"/>
    <cellStyle name="40% - Accent5" xfId="135"/>
    <cellStyle name="40% - Accent5 2" xfId="136"/>
    <cellStyle name="40% - Accent5 2 2" xfId="137"/>
    <cellStyle name="40% - Accent5 2 2 2" xfId="138"/>
    <cellStyle name="40% - Accent5 2 3" xfId="139"/>
    <cellStyle name="40% - Accent5 3" xfId="140"/>
    <cellStyle name="40% - Accent5 3 2" xfId="141"/>
    <cellStyle name="40% - Accent5 4" xfId="142"/>
    <cellStyle name="40% - Accent5 4 2" xfId="143"/>
    <cellStyle name="40% - Accent5 5" xfId="144"/>
    <cellStyle name="40% - Accent6" xfId="145"/>
    <cellStyle name="40% - Accent6 2" xfId="146"/>
    <cellStyle name="40% - Accent6 2 2" xfId="147"/>
    <cellStyle name="40% - Accent6 2 2 2" xfId="148"/>
    <cellStyle name="40% - Accent6 2 3" xfId="149"/>
    <cellStyle name="40% - Accent6 3" xfId="150"/>
    <cellStyle name="40% - Accent6 3 2" xfId="151"/>
    <cellStyle name="40% - Accent6 4" xfId="152"/>
    <cellStyle name="40% - Accent6 4 2" xfId="153"/>
    <cellStyle name="40% - Accent6 5" xfId="154"/>
    <cellStyle name="40% - Isticanje1" xfId="155"/>
    <cellStyle name="40% - Isticanje1 2" xfId="156"/>
    <cellStyle name="40% - Isticanje1 2 2" xfId="157"/>
    <cellStyle name="40% - Isticanje2" xfId="158"/>
    <cellStyle name="40% - Isticanje2 2" xfId="159"/>
    <cellStyle name="40% - Isticanje2 2 2" xfId="160"/>
    <cellStyle name="40% - Isticanje3" xfId="161"/>
    <cellStyle name="40% - Isticanje3 2" xfId="162"/>
    <cellStyle name="40% - Isticanje3 2 2" xfId="163"/>
    <cellStyle name="40% - Isticanje3 2 2 2" xfId="164"/>
    <cellStyle name="40% - Isticanje3 2 3" xfId="165"/>
    <cellStyle name="40% - Isticanje4" xfId="166"/>
    <cellStyle name="40% - Isticanje4 2" xfId="167"/>
    <cellStyle name="40% - Isticanje4 2 2" xfId="168"/>
    <cellStyle name="40% - Isticanje4 2 2 2" xfId="169"/>
    <cellStyle name="40% - Isticanje4 2 3" xfId="170"/>
    <cellStyle name="40% - Isticanje5" xfId="171"/>
    <cellStyle name="40% - Isticanje5 2" xfId="172"/>
    <cellStyle name="40% - Isticanje5 2 2" xfId="173"/>
    <cellStyle name="40% - Isticanje5 2 2 2" xfId="174"/>
    <cellStyle name="40% - Isticanje5 2 3" xfId="175"/>
    <cellStyle name="40% - Isticanje6" xfId="176"/>
    <cellStyle name="40% - Isticanje6 2" xfId="177"/>
    <cellStyle name="40% - Isticanje6 2 2" xfId="178"/>
    <cellStyle name="40% - Isticanje6 2 2 2" xfId="179"/>
    <cellStyle name="40% - Isticanje6 2 3" xfId="180"/>
    <cellStyle name="40% - Naglasak1" xfId="181"/>
    <cellStyle name="40% - Naglasak1 2" xfId="182"/>
    <cellStyle name="40% - Naglasak1 2 2" xfId="183"/>
    <cellStyle name="40% - Naglasak1 3" xfId="184"/>
    <cellStyle name="60% - Accent1" xfId="185"/>
    <cellStyle name="60% - Accent1 2" xfId="186"/>
    <cellStyle name="60% - Accent1 2 2" xfId="187"/>
    <cellStyle name="60% - Accent1 3" xfId="188"/>
    <cellStyle name="60% - Accent1 3 2" xfId="189"/>
    <cellStyle name="60% - Accent1 4" xfId="190"/>
    <cellStyle name="60% - Accent1 4 2" xfId="191"/>
    <cellStyle name="60% - Accent1 5" xfId="192"/>
    <cellStyle name="60% - Accent2" xfId="193"/>
    <cellStyle name="60% - Accent2 2" xfId="194"/>
    <cellStyle name="60% - Accent2 2 2" xfId="195"/>
    <cellStyle name="60% - Accent2 3" xfId="196"/>
    <cellStyle name="60% - Accent2 3 2" xfId="197"/>
    <cellStyle name="60% - Accent2 4" xfId="198"/>
    <cellStyle name="60% - Accent2 4 2" xfId="199"/>
    <cellStyle name="60% - Accent2 5" xfId="200"/>
    <cellStyle name="60% - Accent3" xfId="201"/>
    <cellStyle name="60% - Accent3 2" xfId="202"/>
    <cellStyle name="60% - Accent3 2 2" xfId="203"/>
    <cellStyle name="60% - Accent3 3" xfId="204"/>
    <cellStyle name="60% - Accent3 3 2" xfId="205"/>
    <cellStyle name="60% - Accent3 4" xfId="206"/>
    <cellStyle name="60% - Accent3 4 2" xfId="207"/>
    <cellStyle name="60% - Accent3 5" xfId="208"/>
    <cellStyle name="60% - Accent4" xfId="209"/>
    <cellStyle name="60% - Accent4 2" xfId="210"/>
    <cellStyle name="60% - Accent4 2 2" xfId="211"/>
    <cellStyle name="60% - Accent4 3" xfId="212"/>
    <cellStyle name="60% - Accent4 3 2" xfId="213"/>
    <cellStyle name="60% - Accent4 4" xfId="214"/>
    <cellStyle name="60% - Accent4 4 2" xfId="215"/>
    <cellStyle name="60% - Accent4 5" xfId="216"/>
    <cellStyle name="60% - Accent5" xfId="217"/>
    <cellStyle name="60% - Accent5 2" xfId="218"/>
    <cellStyle name="60% - Accent5 2 2" xfId="219"/>
    <cellStyle name="60% - Accent5 3" xfId="220"/>
    <cellStyle name="60% - Accent5 3 2" xfId="221"/>
    <cellStyle name="60% - Accent5 4" xfId="222"/>
    <cellStyle name="60% - Accent5 4 2" xfId="223"/>
    <cellStyle name="60% - Accent5 5" xfId="224"/>
    <cellStyle name="60% - Accent6" xfId="225"/>
    <cellStyle name="60% - Accent6 2" xfId="226"/>
    <cellStyle name="60% - Accent6 2 2" xfId="227"/>
    <cellStyle name="60% - Accent6 3" xfId="228"/>
    <cellStyle name="60% - Accent6 3 2" xfId="229"/>
    <cellStyle name="60% - Accent6 4" xfId="230"/>
    <cellStyle name="60% - Accent6 4 2" xfId="231"/>
    <cellStyle name="60% - Accent6 5" xfId="232"/>
    <cellStyle name="60% - Isticanje1" xfId="233"/>
    <cellStyle name="60% - Isticanje1 2" xfId="234"/>
    <cellStyle name="60% - Isticanje1 2 2" xfId="235"/>
    <cellStyle name="60% - Isticanje1 2 2 2" xfId="236"/>
    <cellStyle name="60% - Isticanje1 2 3" xfId="237"/>
    <cellStyle name="60% - Isticanje2" xfId="238"/>
    <cellStyle name="60% - Isticanje2 2" xfId="239"/>
    <cellStyle name="60% - Isticanje2 2 2" xfId="240"/>
    <cellStyle name="60% - Isticanje2 2 2 2" xfId="241"/>
    <cellStyle name="60% - Isticanje2 2 3" xfId="242"/>
    <cellStyle name="60% - Isticanje3" xfId="243"/>
    <cellStyle name="60% - Isticanje3 2" xfId="244"/>
    <cellStyle name="60% - Isticanje3 2 2" xfId="245"/>
    <cellStyle name="60% - Isticanje3 2 2 2" xfId="246"/>
    <cellStyle name="60% - Isticanje3 2 3" xfId="247"/>
    <cellStyle name="60% - Isticanje4" xfId="248"/>
    <cellStyle name="60% - Isticanje4 2" xfId="249"/>
    <cellStyle name="60% - Isticanje4 2 2" xfId="250"/>
    <cellStyle name="60% - Isticanje4 2 2 2" xfId="251"/>
    <cellStyle name="60% - Isticanje4 2 3" xfId="252"/>
    <cellStyle name="60% - Isticanje5" xfId="253"/>
    <cellStyle name="60% - Isticanje5 2" xfId="254"/>
    <cellStyle name="60% - Isticanje5 2 2" xfId="255"/>
    <cellStyle name="60% - Isticanje5 2 2 2" xfId="256"/>
    <cellStyle name="60% - Isticanje5 2 3" xfId="257"/>
    <cellStyle name="60% - Isticanje6" xfId="258"/>
    <cellStyle name="60% - Isticanje6 2" xfId="259"/>
    <cellStyle name="60% - Isticanje6 2 2" xfId="260"/>
    <cellStyle name="60% - Isticanje6 2 2 2" xfId="261"/>
    <cellStyle name="60% - Isticanje6 2 3" xfId="262"/>
    <cellStyle name="A4 Small 210 x 297 mm" xfId="263"/>
    <cellStyle name="A4 Small 210 x 297 mm 2" xfId="264"/>
    <cellStyle name="Accent1" xfId="265"/>
    <cellStyle name="Accent1 2" xfId="266"/>
    <cellStyle name="Accent1 2 2" xfId="267"/>
    <cellStyle name="Accent1 3" xfId="268"/>
    <cellStyle name="Accent1 3 2" xfId="269"/>
    <cellStyle name="Accent1 4" xfId="270"/>
    <cellStyle name="Accent1 4 2" xfId="271"/>
    <cellStyle name="Accent1 5" xfId="272"/>
    <cellStyle name="Accent2" xfId="273"/>
    <cellStyle name="Accent2 2" xfId="274"/>
    <cellStyle name="Accent2 2 2" xfId="275"/>
    <cellStyle name="Accent2 3" xfId="276"/>
    <cellStyle name="Accent2 3 2" xfId="277"/>
    <cellStyle name="Accent2 4" xfId="278"/>
    <cellStyle name="Accent2 4 2" xfId="279"/>
    <cellStyle name="Accent2 5" xfId="280"/>
    <cellStyle name="Accent3" xfId="281"/>
    <cellStyle name="Accent3 2" xfId="282"/>
    <cellStyle name="Accent3 2 2" xfId="283"/>
    <cellStyle name="Accent3 3" xfId="284"/>
    <cellStyle name="Accent3 3 2" xfId="285"/>
    <cellStyle name="Accent3 4" xfId="286"/>
    <cellStyle name="Accent3 4 2" xfId="287"/>
    <cellStyle name="Accent3 5" xfId="288"/>
    <cellStyle name="Accent4" xfId="289"/>
    <cellStyle name="Accent4 2" xfId="290"/>
    <cellStyle name="Accent4 2 2" xfId="291"/>
    <cellStyle name="Accent4 3" xfId="292"/>
    <cellStyle name="Accent4 3 2" xfId="293"/>
    <cellStyle name="Accent4 4" xfId="294"/>
    <cellStyle name="Accent5" xfId="295"/>
    <cellStyle name="Accent5 2" xfId="296"/>
    <cellStyle name="Accent5 2 2" xfId="297"/>
    <cellStyle name="Accent5 3" xfId="298"/>
    <cellStyle name="Accent5 3 2" xfId="299"/>
    <cellStyle name="Accent5 4" xfId="300"/>
    <cellStyle name="Accent6" xfId="301"/>
    <cellStyle name="Accent6 2" xfId="302"/>
    <cellStyle name="Accent6 2 2" xfId="303"/>
    <cellStyle name="Accent6 3" xfId="304"/>
    <cellStyle name="Accent6 3 2" xfId="305"/>
    <cellStyle name="Accent6 4" xfId="306"/>
    <cellStyle name="Accent6 4 2" xfId="307"/>
    <cellStyle name="Accent6 5" xfId="308"/>
    <cellStyle name="Bad" xfId="309"/>
    <cellStyle name="Bad 2" xfId="310"/>
    <cellStyle name="Bad 2 2" xfId="311"/>
    <cellStyle name="Bad 3" xfId="312"/>
    <cellStyle name="Bad 3 2" xfId="313"/>
    <cellStyle name="Bad 4" xfId="314"/>
    <cellStyle name="Bad 4 2" xfId="315"/>
    <cellStyle name="Bad 5" xfId="316"/>
    <cellStyle name="Bilješka" xfId="317"/>
    <cellStyle name="Bilješka 2" xfId="318"/>
    <cellStyle name="Bilješka 2 2" xfId="319"/>
    <cellStyle name="Bilješka 2 2 2" xfId="320"/>
    <cellStyle name="Bilješka 2 3" xfId="321"/>
    <cellStyle name="Calculation" xfId="322"/>
    <cellStyle name="Calculation 2" xfId="323"/>
    <cellStyle name="Calculation 2 2" xfId="324"/>
    <cellStyle name="Calculation 3" xfId="325"/>
    <cellStyle name="Calculation 3 2" xfId="326"/>
    <cellStyle name="Calculation 4" xfId="327"/>
    <cellStyle name="Calculation 4 2" xfId="328"/>
    <cellStyle name="Calculation 5" xfId="329"/>
    <cellStyle name="Check Cell" xfId="330"/>
    <cellStyle name="Check Cell 2" xfId="331"/>
    <cellStyle name="Check Cell 2 2" xfId="332"/>
    <cellStyle name="Check Cell 3" xfId="333"/>
    <cellStyle name="Check Cell 3 2" xfId="334"/>
    <cellStyle name="Check Cell 4" xfId="335"/>
    <cellStyle name="Comma 10" xfId="336"/>
    <cellStyle name="Comma 10 2" xfId="337"/>
    <cellStyle name="Comma 10 2 2" xfId="338"/>
    <cellStyle name="Comma 10 3" xfId="339"/>
    <cellStyle name="Comma 10 4" xfId="340"/>
    <cellStyle name="Comma 10_2.elektroinstalacije" xfId="341"/>
    <cellStyle name="Comma 11" xfId="342"/>
    <cellStyle name="Comma 11 2" xfId="343"/>
    <cellStyle name="Comma 11 2 2" xfId="344"/>
    <cellStyle name="Comma 11 3" xfId="345"/>
    <cellStyle name="Comma 11 4" xfId="346"/>
    <cellStyle name="Comma 11_2.elektroinstalacije" xfId="347"/>
    <cellStyle name="Comma 12" xfId="348"/>
    <cellStyle name="Comma 12 2" xfId="349"/>
    <cellStyle name="Comma 12 3" xfId="350"/>
    <cellStyle name="Comma 12_2.elektroinstalacije" xfId="351"/>
    <cellStyle name="Comma 13" xfId="352"/>
    <cellStyle name="Comma 14" xfId="353"/>
    <cellStyle name="Comma 15" xfId="354"/>
    <cellStyle name="Comma 16" xfId="355"/>
    <cellStyle name="Comma 17" xfId="356"/>
    <cellStyle name="Comma 18" xfId="357"/>
    <cellStyle name="Comma 19" xfId="358"/>
    <cellStyle name="Comma 2" xfId="359"/>
    <cellStyle name="Comma 2 2" xfId="360"/>
    <cellStyle name="Comma 2 2 2" xfId="361"/>
    <cellStyle name="Comma 2 2 3" xfId="362"/>
    <cellStyle name="Comma 2 3" xfId="363"/>
    <cellStyle name="Comma 2 4" xfId="364"/>
    <cellStyle name="Comma 2 5" xfId="365"/>
    <cellStyle name="Comma 2 6" xfId="366"/>
    <cellStyle name="Comma 2_2.elektroinstalacije" xfId="367"/>
    <cellStyle name="Comma 20" xfId="368"/>
    <cellStyle name="Comma 21" xfId="369"/>
    <cellStyle name="Comma 22" xfId="370"/>
    <cellStyle name="Comma 23" xfId="371"/>
    <cellStyle name="Comma 24" xfId="372"/>
    <cellStyle name="Comma 25" xfId="373"/>
    <cellStyle name="Comma 26" xfId="374"/>
    <cellStyle name="Comma 27" xfId="375"/>
    <cellStyle name="Comma 28" xfId="376"/>
    <cellStyle name="Comma 29" xfId="377"/>
    <cellStyle name="Comma 3" xfId="378"/>
    <cellStyle name="Comma 3 2" xfId="379"/>
    <cellStyle name="Comma 3 2 2" xfId="380"/>
    <cellStyle name="Comma 3 2 2 2" xfId="381"/>
    <cellStyle name="Comma 3 2 3" xfId="382"/>
    <cellStyle name="Comma 3 3" xfId="383"/>
    <cellStyle name="Comma 3 4" xfId="384"/>
    <cellStyle name="Comma 3_2.elektroinstalacije" xfId="385"/>
    <cellStyle name="Comma 30" xfId="386"/>
    <cellStyle name="Comma 31" xfId="387"/>
    <cellStyle name="Comma 32" xfId="388"/>
    <cellStyle name="Comma 33" xfId="389"/>
    <cellStyle name="Comma 4" xfId="390"/>
    <cellStyle name="Comma 4 2" xfId="391"/>
    <cellStyle name="Comma 4 3" xfId="392"/>
    <cellStyle name="Comma 4_2.elektroinstalacije" xfId="393"/>
    <cellStyle name="Comma 5" xfId="394"/>
    <cellStyle name="Comma 5 2" xfId="395"/>
    <cellStyle name="Comma 5 3" xfId="396"/>
    <cellStyle name="Comma 5_2.elektroinstalacije" xfId="397"/>
    <cellStyle name="Comma 6" xfId="398"/>
    <cellStyle name="Comma 6 2" xfId="399"/>
    <cellStyle name="Comma 6 3" xfId="400"/>
    <cellStyle name="Comma 6_2.elektroinstalacije" xfId="401"/>
    <cellStyle name="Comma 7" xfId="402"/>
    <cellStyle name="Comma 7 2" xfId="403"/>
    <cellStyle name="Comma 7 3" xfId="404"/>
    <cellStyle name="Comma 7_2.elektroinstalacije" xfId="405"/>
    <cellStyle name="Comma 8" xfId="406"/>
    <cellStyle name="Comma 8 2" xfId="407"/>
    <cellStyle name="Comma 8 3" xfId="408"/>
    <cellStyle name="Comma 8_2.elektroinstalacije" xfId="409"/>
    <cellStyle name="Comma 9" xfId="410"/>
    <cellStyle name="Comma 9 2" xfId="411"/>
    <cellStyle name="Comma 9 2 2" xfId="412"/>
    <cellStyle name="Comma 9 3" xfId="413"/>
    <cellStyle name="Comma 9 4" xfId="414"/>
    <cellStyle name="Comma 9_2.elektroinstalacije" xfId="415"/>
    <cellStyle name="Currency 2" xfId="416"/>
    <cellStyle name="Currency 2 2" xfId="417"/>
    <cellStyle name="Currency 2 2 2" xfId="418"/>
    <cellStyle name="Currency 3" xfId="419"/>
    <cellStyle name="Currency 4" xfId="420"/>
    <cellStyle name="Currency 4 2" xfId="421"/>
    <cellStyle name="Dobro" xfId="422"/>
    <cellStyle name="Dobro 2" xfId="423"/>
    <cellStyle name="Dobro 2 2" xfId="424"/>
    <cellStyle name="Dobro 2 2 2" xfId="425"/>
    <cellStyle name="Dobro 2 3" xfId="426"/>
    <cellStyle name="Excel Built-in Normal" xfId="427"/>
    <cellStyle name="Excel Built-in Normal 2" xfId="428"/>
    <cellStyle name="Explanatory Text" xfId="429"/>
    <cellStyle name="Explanatory Text 2" xfId="430"/>
    <cellStyle name="Explanatory Text 2 2" xfId="431"/>
    <cellStyle name="Explanatory Text 3" xfId="432"/>
    <cellStyle name="Good 2" xfId="433"/>
    <cellStyle name="Good 2 2" xfId="434"/>
    <cellStyle name="Good 3" xfId="435"/>
    <cellStyle name="Good 3 2" xfId="436"/>
    <cellStyle name="Heading 1" xfId="437"/>
    <cellStyle name="Heading 1 2" xfId="438"/>
    <cellStyle name="Heading 1 2 2" xfId="439"/>
    <cellStyle name="Heading 1 3" xfId="440"/>
    <cellStyle name="Heading 1 3 2" xfId="441"/>
    <cellStyle name="Heading 1 4" xfId="442"/>
    <cellStyle name="Heading 1 4 2" xfId="443"/>
    <cellStyle name="Heading 1 5" xfId="444"/>
    <cellStyle name="Heading 2" xfId="445"/>
    <cellStyle name="Heading 2 2" xfId="446"/>
    <cellStyle name="Heading 2 2 2" xfId="447"/>
    <cellStyle name="Heading 2 3" xfId="448"/>
    <cellStyle name="Heading 2 3 2" xfId="449"/>
    <cellStyle name="Heading 2 4" xfId="450"/>
    <cellStyle name="Heading 2 4 2" xfId="451"/>
    <cellStyle name="Heading 2 5" xfId="452"/>
    <cellStyle name="Heading 3" xfId="453"/>
    <cellStyle name="Heading 3 2" xfId="454"/>
    <cellStyle name="Heading 3 2 2" xfId="455"/>
    <cellStyle name="Heading 3 3" xfId="456"/>
    <cellStyle name="Heading 3 3 2" xfId="457"/>
    <cellStyle name="Heading 3 4" xfId="458"/>
    <cellStyle name="Heading 3 4 2" xfId="459"/>
    <cellStyle name="Heading 3 5" xfId="460"/>
    <cellStyle name="Heading 4" xfId="461"/>
    <cellStyle name="Heading 4 2" xfId="462"/>
    <cellStyle name="Heading 4 2 2" xfId="463"/>
    <cellStyle name="Heading 4 3" xfId="464"/>
    <cellStyle name="Heading 4 3 2" xfId="465"/>
    <cellStyle name="Heading 4 4" xfId="466"/>
    <cellStyle name="Hyperlink" xfId="467"/>
    <cellStyle name="Hiperveza 10 2" xfId="468"/>
    <cellStyle name="Hiperveza 10 2 2" xfId="469"/>
    <cellStyle name="Hiperveza 10 3" xfId="470"/>
    <cellStyle name="Hiperveza 10 3 2" xfId="471"/>
    <cellStyle name="Hiperveza 2" xfId="472"/>
    <cellStyle name="Hiperveza 2 2" xfId="473"/>
    <cellStyle name="Hiperveza 2 2 2" xfId="474"/>
    <cellStyle name="Hiperveza 2 3" xfId="475"/>
    <cellStyle name="Hiperveza 2 3 2" xfId="476"/>
    <cellStyle name="Hiperveza 2 4" xfId="477"/>
    <cellStyle name="Hiperveza 3 2" xfId="478"/>
    <cellStyle name="Hiperveza 3 2 2" xfId="479"/>
    <cellStyle name="Hiperveza 3 3" xfId="480"/>
    <cellStyle name="Hiperveza 3 3 2" xfId="481"/>
    <cellStyle name="Hyperlink 2" xfId="482"/>
    <cellStyle name="Hyperlink 2 2" xfId="483"/>
    <cellStyle name="Input" xfId="484"/>
    <cellStyle name="Input 2" xfId="485"/>
    <cellStyle name="Input 2 2" xfId="486"/>
    <cellStyle name="Input 3" xfId="487"/>
    <cellStyle name="Input 3 2" xfId="488"/>
    <cellStyle name="Input 4" xfId="489"/>
    <cellStyle name="Input 4 2" xfId="490"/>
    <cellStyle name="Input 5" xfId="491"/>
    <cellStyle name="Isticanje1" xfId="492"/>
    <cellStyle name="Isticanje1 2" xfId="493"/>
    <cellStyle name="Isticanje1 2 2" xfId="494"/>
    <cellStyle name="Isticanje1 2 2 2" xfId="495"/>
    <cellStyle name="Isticanje1 2 3" xfId="496"/>
    <cellStyle name="Isticanje2" xfId="497"/>
    <cellStyle name="Isticanje2 2" xfId="498"/>
    <cellStyle name="Isticanje2 2 2" xfId="499"/>
    <cellStyle name="Isticanje2 2 2 2" xfId="500"/>
    <cellStyle name="Isticanje2 2 3" xfId="501"/>
    <cellStyle name="Isticanje2 2 3 2" xfId="502"/>
    <cellStyle name="Isticanje2 2 4" xfId="503"/>
    <cellStyle name="Isticanje2 3" xfId="504"/>
    <cellStyle name="Isticanje2 3 2" xfId="505"/>
    <cellStyle name="Isticanje3" xfId="506"/>
    <cellStyle name="Isticanje3 2" xfId="507"/>
    <cellStyle name="Isticanje3 2 2" xfId="508"/>
    <cellStyle name="Isticanje3 2 2 2" xfId="509"/>
    <cellStyle name="Isticanje3 2 3" xfId="510"/>
    <cellStyle name="Isticanje4" xfId="511"/>
    <cellStyle name="Isticanje4 2" xfId="512"/>
    <cellStyle name="Isticanje4 2 2" xfId="513"/>
    <cellStyle name="Isticanje4 2 2 2" xfId="514"/>
    <cellStyle name="Isticanje4 2 3" xfId="515"/>
    <cellStyle name="Isticanje5" xfId="516"/>
    <cellStyle name="Isticanje5 2" xfId="517"/>
    <cellStyle name="Isticanje5 2 2" xfId="518"/>
    <cellStyle name="Isticanje6" xfId="519"/>
    <cellStyle name="Isticanje6 2" xfId="520"/>
    <cellStyle name="Isticanje6 2 2" xfId="521"/>
    <cellStyle name="Isticanje6 2 2 2" xfId="522"/>
    <cellStyle name="Isticanje6 2 3" xfId="523"/>
    <cellStyle name="Izlaz" xfId="524"/>
    <cellStyle name="Izlaz 2" xfId="525"/>
    <cellStyle name="Izlaz 2 2" xfId="526"/>
    <cellStyle name="Izlaz 2 2 2" xfId="527"/>
    <cellStyle name="Izlaz 2 3" xfId="528"/>
    <cellStyle name="Izračun" xfId="529"/>
    <cellStyle name="Izračun 2" xfId="530"/>
    <cellStyle name="Izračun 2 2" xfId="531"/>
    <cellStyle name="Izračun 2 2 2" xfId="532"/>
    <cellStyle name="Izračun 2 3" xfId="533"/>
    <cellStyle name="kolona A" xfId="534"/>
    <cellStyle name="kolona A 2" xfId="535"/>
    <cellStyle name="kolona B" xfId="536"/>
    <cellStyle name="kolona B 2" xfId="537"/>
    <cellStyle name="kolona C" xfId="538"/>
    <cellStyle name="kolona C 2" xfId="539"/>
    <cellStyle name="kolona D" xfId="540"/>
    <cellStyle name="kolona E" xfId="541"/>
    <cellStyle name="kolona E 2" xfId="542"/>
    <cellStyle name="kolona F" xfId="543"/>
    <cellStyle name="kolona G" xfId="544"/>
    <cellStyle name="kolona G 2" xfId="545"/>
    <cellStyle name="kolona H" xfId="546"/>
    <cellStyle name="Linked Cell" xfId="547"/>
    <cellStyle name="Linked Cell 2" xfId="548"/>
    <cellStyle name="Linked Cell 2 2" xfId="549"/>
    <cellStyle name="Linked Cell 3" xfId="550"/>
    <cellStyle name="Linked Cell 3 2" xfId="551"/>
    <cellStyle name="Linked Cell 4" xfId="552"/>
    <cellStyle name="Loše" xfId="553"/>
    <cellStyle name="Loše 2" xfId="554"/>
    <cellStyle name="Loše 2 2" xfId="555"/>
    <cellStyle name="Loše 2 2 2" xfId="556"/>
    <cellStyle name="Loše 2 3" xfId="557"/>
    <cellStyle name="Naslov" xfId="558"/>
    <cellStyle name="Naslov 1" xfId="559"/>
    <cellStyle name="Naslov 1 2" xfId="560"/>
    <cellStyle name="Naslov 1 2 2" xfId="561"/>
    <cellStyle name="Naslov 1 2 2 2" xfId="562"/>
    <cellStyle name="Naslov 1 2 3" xfId="563"/>
    <cellStyle name="Naslov 2" xfId="564"/>
    <cellStyle name="Naslov 2 2" xfId="565"/>
    <cellStyle name="Naslov 2 2 2" xfId="566"/>
    <cellStyle name="Naslov 2 2 2 2" xfId="567"/>
    <cellStyle name="Naslov 2 2 3" xfId="568"/>
    <cellStyle name="Naslov 3" xfId="569"/>
    <cellStyle name="Naslov 3 2" xfId="570"/>
    <cellStyle name="Naslov 3 2 2" xfId="571"/>
    <cellStyle name="Naslov 3 2 2 2" xfId="572"/>
    <cellStyle name="Naslov 3 2 3" xfId="573"/>
    <cellStyle name="Naslov 4" xfId="574"/>
    <cellStyle name="Naslov 4 2" xfId="575"/>
    <cellStyle name="Naslov 4 2 2" xfId="576"/>
    <cellStyle name="Naslov 4 2 2 2" xfId="577"/>
    <cellStyle name="Naslov 4 2 3" xfId="578"/>
    <cellStyle name="Naslov 5" xfId="579"/>
    <cellStyle name="Naslov 5 2" xfId="580"/>
    <cellStyle name="Naslov 5 2 2" xfId="581"/>
    <cellStyle name="Naslov 5 3" xfId="582"/>
    <cellStyle name="Neutral" xfId="583"/>
    <cellStyle name="Neutral 2" xfId="584"/>
    <cellStyle name="Neutral 2 2" xfId="585"/>
    <cellStyle name="Neutral 3" xfId="586"/>
    <cellStyle name="Neutral 3 2" xfId="587"/>
    <cellStyle name="Neutral 4" xfId="588"/>
    <cellStyle name="Neutral 4 2" xfId="589"/>
    <cellStyle name="Neutral 5" xfId="590"/>
    <cellStyle name="Neutralno" xfId="591"/>
    <cellStyle name="Neutralno 2" xfId="592"/>
    <cellStyle name="Neutralno 2 2" xfId="593"/>
    <cellStyle name="Neutralno 2 2 2" xfId="594"/>
    <cellStyle name="Neutralno 2 3" xfId="595"/>
    <cellStyle name="Normal" xfId="596"/>
    <cellStyle name="Normal 10" xfId="597"/>
    <cellStyle name="Normal 10 2" xfId="598"/>
    <cellStyle name="Normal 10 2 2" xfId="599"/>
    <cellStyle name="Normal 10 3" xfId="600"/>
    <cellStyle name="Normal 11" xfId="601"/>
    <cellStyle name="Normal 11 2" xfId="602"/>
    <cellStyle name="Normal 11 2 2" xfId="603"/>
    <cellStyle name="Normal 11 3" xfId="604"/>
    <cellStyle name="Normal 12" xfId="605"/>
    <cellStyle name="Normal 12 2" xfId="606"/>
    <cellStyle name="Normal 13" xfId="607"/>
    <cellStyle name="Normal 13 2" xfId="608"/>
    <cellStyle name="Normal 13 2 2" xfId="609"/>
    <cellStyle name="Normal 13 3" xfId="610"/>
    <cellStyle name="Normal 14" xfId="611"/>
    <cellStyle name="Normal 14 2" xfId="612"/>
    <cellStyle name="Normal 15" xfId="613"/>
    <cellStyle name="Normal 15 2" xfId="614"/>
    <cellStyle name="Normal 15 2 2" xfId="615"/>
    <cellStyle name="Normal 15 3" xfId="616"/>
    <cellStyle name="Normal 16" xfId="617"/>
    <cellStyle name="Normal 16 2" xfId="618"/>
    <cellStyle name="Normal 17" xfId="619"/>
    <cellStyle name="Normal 17 2" xfId="620"/>
    <cellStyle name="Normal 17 2 2" xfId="621"/>
    <cellStyle name="Normal 17 2 3" xfId="622"/>
    <cellStyle name="Normal 17 3" xfId="623"/>
    <cellStyle name="Normal 17 3 2" xfId="624"/>
    <cellStyle name="Normal 17 3 2 2" xfId="625"/>
    <cellStyle name="Normal 17 3 3" xfId="626"/>
    <cellStyle name="Normal 17 3 3 2" xfId="627"/>
    <cellStyle name="Normal 17 3 4" xfId="628"/>
    <cellStyle name="Normal 17 3 4 2" xfId="629"/>
    <cellStyle name="Normal 17 3 5" xfId="630"/>
    <cellStyle name="Normal 17 4" xfId="631"/>
    <cellStyle name="Normal 17 4 2" xfId="632"/>
    <cellStyle name="Normal 17 5" xfId="633"/>
    <cellStyle name="Normal 17_2.elektroinstalacije" xfId="634"/>
    <cellStyle name="Normal 18" xfId="635"/>
    <cellStyle name="Normal 18 2" xfId="636"/>
    <cellStyle name="Normal 19" xfId="637"/>
    <cellStyle name="Normal 19 2" xfId="638"/>
    <cellStyle name="Normal 2" xfId="639"/>
    <cellStyle name="Normal 2 10 2" xfId="640"/>
    <cellStyle name="Normal 2 10 2 2" xfId="641"/>
    <cellStyle name="Normal 2 2" xfId="642"/>
    <cellStyle name="Normal 2 2 2" xfId="643"/>
    <cellStyle name="Normal 2 2 2 2" xfId="644"/>
    <cellStyle name="Normal 2 2 2 2 2" xfId="645"/>
    <cellStyle name="Normal 2 2 2 3" xfId="646"/>
    <cellStyle name="Normal 2 2 3" xfId="647"/>
    <cellStyle name="Normal 2 2 3 2" xfId="648"/>
    <cellStyle name="Normal 2 2 3 2 2" xfId="649"/>
    <cellStyle name="Normal 2 2 3 3" xfId="650"/>
    <cellStyle name="Normal 2 2 4" xfId="651"/>
    <cellStyle name="Normal 2 3" xfId="652"/>
    <cellStyle name="Normal 2 3 2" xfId="653"/>
    <cellStyle name="Normal 2 4" xfId="654"/>
    <cellStyle name="Normal 2 4 2" xfId="655"/>
    <cellStyle name="Normal 2 5" xfId="656"/>
    <cellStyle name="Normal 2 5 2" xfId="657"/>
    <cellStyle name="Normal 2 6" xfId="658"/>
    <cellStyle name="Normal 2 6 2" xfId="659"/>
    <cellStyle name="Normal 2 7" xfId="660"/>
    <cellStyle name="Normal 2 7 2" xfId="661"/>
    <cellStyle name="Normal 2 8" xfId="662"/>
    <cellStyle name="Normal 20" xfId="663"/>
    <cellStyle name="Normal 20 2" xfId="664"/>
    <cellStyle name="Normal 20 3" xfId="665"/>
    <cellStyle name="Normal 20_2.elektroinstalacije" xfId="666"/>
    <cellStyle name="Normal 21" xfId="667"/>
    <cellStyle name="Normal 21 2" xfId="668"/>
    <cellStyle name="Normal 22" xfId="669"/>
    <cellStyle name="Normal 22 2" xfId="670"/>
    <cellStyle name="Normal 23" xfId="671"/>
    <cellStyle name="Normal 24" xfId="672"/>
    <cellStyle name="Normal 24 2" xfId="673"/>
    <cellStyle name="Normal 25" xfId="674"/>
    <cellStyle name="Normal 26" xfId="675"/>
    <cellStyle name="Normal 3" xfId="676"/>
    <cellStyle name="Normal 3 13" xfId="677"/>
    <cellStyle name="Normal 3 13 2" xfId="678"/>
    <cellStyle name="Normal 3 18" xfId="679"/>
    <cellStyle name="Normal 3 18 2" xfId="680"/>
    <cellStyle name="Normal 3 2" xfId="681"/>
    <cellStyle name="Normal 3 2 2" xfId="682"/>
    <cellStyle name="Normal 3 2 2 2" xfId="683"/>
    <cellStyle name="Normal 3 2 3" xfId="684"/>
    <cellStyle name="Normal 3 2 3 2" xfId="685"/>
    <cellStyle name="Normal 3 2 4" xfId="686"/>
    <cellStyle name="Normal 3 2 4 2" xfId="687"/>
    <cellStyle name="Normal 3 2 5" xfId="688"/>
    <cellStyle name="Normal 3 2 5 2" xfId="689"/>
    <cellStyle name="Normal 3 2 6" xfId="690"/>
    <cellStyle name="Normal 3 2 6 2" xfId="691"/>
    <cellStyle name="Normal 3 2 7" xfId="692"/>
    <cellStyle name="Normal 3 3" xfId="693"/>
    <cellStyle name="Normal 3 3 2" xfId="694"/>
    <cellStyle name="Normal 3 3 3" xfId="695"/>
    <cellStyle name="Normal 3 4" xfId="696"/>
    <cellStyle name="Normal 3 5" xfId="697"/>
    <cellStyle name="Normal 3 5 2" xfId="698"/>
    <cellStyle name="Normal 4" xfId="699"/>
    <cellStyle name="Normal 4 2" xfId="700"/>
    <cellStyle name="Normal 4 2 2" xfId="701"/>
    <cellStyle name="Normal 4 2 2 2" xfId="702"/>
    <cellStyle name="Normal 4 2 3" xfId="703"/>
    <cellStyle name="Normal 4 2 3 2" xfId="704"/>
    <cellStyle name="Normal 4 2 4" xfId="705"/>
    <cellStyle name="Normal 4 3" xfId="706"/>
    <cellStyle name="Normal 4 3 2" xfId="707"/>
    <cellStyle name="Normal 4 3 2 2" xfId="708"/>
    <cellStyle name="Normal 4 3 3" xfId="709"/>
    <cellStyle name="Normal 4 4" xfId="710"/>
    <cellStyle name="Normal 4 4 2" xfId="711"/>
    <cellStyle name="Normal 4 5" xfId="712"/>
    <cellStyle name="Normal 4_2.elektroinstalacije" xfId="713"/>
    <cellStyle name="Normal 5" xfId="714"/>
    <cellStyle name="Normal 5 2" xfId="715"/>
    <cellStyle name="Normal 5 2 2" xfId="716"/>
    <cellStyle name="Normal 5 2 2 2" xfId="717"/>
    <cellStyle name="Normal 5 2 3" xfId="718"/>
    <cellStyle name="Normal 5 3" xfId="719"/>
    <cellStyle name="Normal 5 4" xfId="720"/>
    <cellStyle name="Normal 5 8" xfId="721"/>
    <cellStyle name="Normal 5 8 2" xfId="722"/>
    <cellStyle name="Normal 6" xfId="723"/>
    <cellStyle name="Normal 6 2" xfId="724"/>
    <cellStyle name="Normal 6 2 2" xfId="725"/>
    <cellStyle name="Normal 6 3" xfId="726"/>
    <cellStyle name="Normal 7" xfId="727"/>
    <cellStyle name="Normal 7 2" xfId="728"/>
    <cellStyle name="Normal 7 2 2" xfId="729"/>
    <cellStyle name="Normal 7 3" xfId="730"/>
    <cellStyle name="Normal 7 3 2" xfId="731"/>
    <cellStyle name="Normal 7 4" xfId="732"/>
    <cellStyle name="Normal 7 4 2" xfId="733"/>
    <cellStyle name="Normal 7 5" xfId="734"/>
    <cellStyle name="Normal 7 5 2" xfId="735"/>
    <cellStyle name="Normal 7 6" xfId="736"/>
    <cellStyle name="Normal 8" xfId="737"/>
    <cellStyle name="Normal 8 2" xfId="738"/>
    <cellStyle name="Normal 9" xfId="739"/>
    <cellStyle name="Normal 9 2" xfId="740"/>
    <cellStyle name="Normal moj" xfId="741"/>
    <cellStyle name="Normal moj 2" xfId="742"/>
    <cellStyle name="Normal_42-2006 Troškovnik Solar" xfId="743"/>
    <cellStyle name="Normal_tros_TPKC_Dubrava_29_11_05 2 2" xfId="744"/>
    <cellStyle name="Normal_tros_TPKC_Dubrava_29_11_05_2kat 2" xfId="745"/>
    <cellStyle name="Normal1" xfId="746"/>
    <cellStyle name="Normal3" xfId="747"/>
    <cellStyle name="Normalno 10" xfId="748"/>
    <cellStyle name="Normalno 10 2" xfId="749"/>
    <cellStyle name="Normalno 10 2 2" xfId="750"/>
    <cellStyle name="Normalno 10 3" xfId="751"/>
    <cellStyle name="Normalno 100" xfId="752"/>
    <cellStyle name="Normalno 100 2" xfId="753"/>
    <cellStyle name="Normalno 101" xfId="754"/>
    <cellStyle name="Normalno 102" xfId="755"/>
    <cellStyle name="Normalno 103" xfId="756"/>
    <cellStyle name="Normalno 11" xfId="757"/>
    <cellStyle name="Normalno 11 2" xfId="758"/>
    <cellStyle name="Normalno 11 2 2" xfId="759"/>
    <cellStyle name="Normalno 11 3" xfId="760"/>
    <cellStyle name="Normalno 12" xfId="761"/>
    <cellStyle name="Normalno 12 2" xfId="762"/>
    <cellStyle name="Normalno 13" xfId="763"/>
    <cellStyle name="Normalno 13 2" xfId="764"/>
    <cellStyle name="Normalno 14" xfId="765"/>
    <cellStyle name="Normalno 14 2" xfId="766"/>
    <cellStyle name="Normalno 15" xfId="767"/>
    <cellStyle name="Normalno 15 2" xfId="768"/>
    <cellStyle name="Normalno 16" xfId="769"/>
    <cellStyle name="Normalno 16 2" xfId="770"/>
    <cellStyle name="Normalno 17" xfId="771"/>
    <cellStyle name="Normalno 17 2" xfId="772"/>
    <cellStyle name="Normalno 18" xfId="773"/>
    <cellStyle name="Normalno 18 2" xfId="774"/>
    <cellStyle name="Normalno 19" xfId="775"/>
    <cellStyle name="Normalno 19 2" xfId="776"/>
    <cellStyle name="Normalno 2" xfId="777"/>
    <cellStyle name="Normalno 2 10" xfId="778"/>
    <cellStyle name="Normalno 2 10 2" xfId="779"/>
    <cellStyle name="Normalno 2 11" xfId="780"/>
    <cellStyle name="Normalno 2 11 2" xfId="781"/>
    <cellStyle name="Normalno 2 12" xfId="782"/>
    <cellStyle name="Normalno 2 2" xfId="783"/>
    <cellStyle name="Normalno 2 2 2" xfId="784"/>
    <cellStyle name="Normalno 2 2 2 2" xfId="785"/>
    <cellStyle name="Normalno 2 2 2 2 2" xfId="786"/>
    <cellStyle name="Normalno 2 2 2 3" xfId="787"/>
    <cellStyle name="Normalno 2 2 3" xfId="788"/>
    <cellStyle name="Normalno 2 2 3 2" xfId="789"/>
    <cellStyle name="Normalno 2 2 4" xfId="790"/>
    <cellStyle name="Normalno 2 2 5" xfId="791"/>
    <cellStyle name="Normalno 2 2_KTC-Pakrac_TC+BP_GHV-TROŠKOVNIK" xfId="792"/>
    <cellStyle name="Normalno 2 3" xfId="793"/>
    <cellStyle name="Normalno 2 3 2" xfId="794"/>
    <cellStyle name="Normalno 2 3 2 2" xfId="795"/>
    <cellStyle name="Normalno 2 3 3" xfId="796"/>
    <cellStyle name="Normalno 2 3 3 2" xfId="797"/>
    <cellStyle name="Normalno 2 3 4" xfId="798"/>
    <cellStyle name="Normalno 2 4" xfId="799"/>
    <cellStyle name="Normalno 2 4 2" xfId="800"/>
    <cellStyle name="Normalno 2 4 2 2" xfId="801"/>
    <cellStyle name="Normalno 2 4 3" xfId="802"/>
    <cellStyle name="Normalno 2 5" xfId="803"/>
    <cellStyle name="Normalno 2 5 2" xfId="804"/>
    <cellStyle name="Normalno 2 5 2 2" xfId="805"/>
    <cellStyle name="Normalno 2 5 3" xfId="806"/>
    <cellStyle name="Normalno 2 6" xfId="807"/>
    <cellStyle name="Normalno 2 6 2" xfId="808"/>
    <cellStyle name="Normalno 2 7" xfId="809"/>
    <cellStyle name="Normalno 2 7 2" xfId="810"/>
    <cellStyle name="Normalno 2 8" xfId="811"/>
    <cellStyle name="Normalno 2 8 2" xfId="812"/>
    <cellStyle name="Normalno 2 9" xfId="813"/>
    <cellStyle name="Normalno 2 9 2" xfId="814"/>
    <cellStyle name="Normalno 2_KTC-Pakrac_TC+BP_GHV-TROŠKOVNIK" xfId="815"/>
    <cellStyle name="Normalno 20" xfId="816"/>
    <cellStyle name="Normalno 20 2" xfId="817"/>
    <cellStyle name="Normalno 21" xfId="818"/>
    <cellStyle name="Normalno 21 2" xfId="819"/>
    <cellStyle name="Normalno 22" xfId="820"/>
    <cellStyle name="Normalno 22 2" xfId="821"/>
    <cellStyle name="Normalno 23" xfId="822"/>
    <cellStyle name="Normalno 23 2" xfId="823"/>
    <cellStyle name="Normalno 23 2 2" xfId="824"/>
    <cellStyle name="Normalno 23 3" xfId="825"/>
    <cellStyle name="Normalno 24" xfId="826"/>
    <cellStyle name="Normalno 24 2" xfId="827"/>
    <cellStyle name="Normalno 24 2 2" xfId="828"/>
    <cellStyle name="Normalno 24 3" xfId="829"/>
    <cellStyle name="Normalno 25" xfId="830"/>
    <cellStyle name="Normalno 25 2" xfId="831"/>
    <cellStyle name="Normalno 25 2 2" xfId="832"/>
    <cellStyle name="Normalno 25 3" xfId="833"/>
    <cellStyle name="Normalno 26" xfId="834"/>
    <cellStyle name="Normalno 26 2" xfId="835"/>
    <cellStyle name="Normalno 26 2 2" xfId="836"/>
    <cellStyle name="Normalno 26 3" xfId="837"/>
    <cellStyle name="Normalno 27" xfId="838"/>
    <cellStyle name="Normalno 27 2" xfId="839"/>
    <cellStyle name="Normalno 28" xfId="840"/>
    <cellStyle name="Normalno 28 2" xfId="841"/>
    <cellStyle name="Normalno 29" xfId="842"/>
    <cellStyle name="Normalno 29 2" xfId="843"/>
    <cellStyle name="Normalno 3" xfId="844"/>
    <cellStyle name="Normalno 3 2" xfId="845"/>
    <cellStyle name="Normalno 3 2 2" xfId="846"/>
    <cellStyle name="Normalno 3 2 2 2" xfId="847"/>
    <cellStyle name="Normalno 3 2 3" xfId="848"/>
    <cellStyle name="Normalno 3 3" xfId="849"/>
    <cellStyle name="Normalno 3 3 2" xfId="850"/>
    <cellStyle name="Normalno 3 3 2 2" xfId="851"/>
    <cellStyle name="Normalno 3 3 3" xfId="852"/>
    <cellStyle name="Normalno 3 4" xfId="853"/>
    <cellStyle name="Normalno 3 4 2" xfId="854"/>
    <cellStyle name="Normalno 3 4 3" xfId="855"/>
    <cellStyle name="Normalno 3 5" xfId="856"/>
    <cellStyle name="Normalno 3 5 2" xfId="857"/>
    <cellStyle name="Normalno 3 5 2 2" xfId="858"/>
    <cellStyle name="Normalno 3 5 3" xfId="859"/>
    <cellStyle name="Normalno 3 6" xfId="860"/>
    <cellStyle name="Normalno 3 6 2" xfId="861"/>
    <cellStyle name="Normalno 3 7" xfId="862"/>
    <cellStyle name="Normalno 3_KTC-Pakrac_TC+BP_GHV-TROŠKOVNIK" xfId="863"/>
    <cellStyle name="Normalno 30" xfId="864"/>
    <cellStyle name="Normalno 30 2" xfId="865"/>
    <cellStyle name="Normalno 31" xfId="866"/>
    <cellStyle name="Normalno 31 2" xfId="867"/>
    <cellStyle name="Normalno 32" xfId="868"/>
    <cellStyle name="Normalno 32 2" xfId="869"/>
    <cellStyle name="Normalno 33" xfId="870"/>
    <cellStyle name="Normalno 33 2" xfId="871"/>
    <cellStyle name="Normalno 34" xfId="872"/>
    <cellStyle name="Normalno 34 2" xfId="873"/>
    <cellStyle name="Normalno 35" xfId="874"/>
    <cellStyle name="Normalno 35 2" xfId="875"/>
    <cellStyle name="Normalno 36" xfId="876"/>
    <cellStyle name="Normalno 36 2" xfId="877"/>
    <cellStyle name="Normalno 37" xfId="878"/>
    <cellStyle name="Normalno 37 2" xfId="879"/>
    <cellStyle name="Normalno 38" xfId="880"/>
    <cellStyle name="Normalno 38 2" xfId="881"/>
    <cellStyle name="Normalno 39" xfId="882"/>
    <cellStyle name="Normalno 39 2" xfId="883"/>
    <cellStyle name="Normalno 4" xfId="884"/>
    <cellStyle name="Normalno 4 2" xfId="885"/>
    <cellStyle name="Normalno 4 2 2" xfId="886"/>
    <cellStyle name="Normalno 4 2 2 2" xfId="887"/>
    <cellStyle name="Normalno 4 2 2 2 2" xfId="888"/>
    <cellStyle name="Normalno 4 2 2 3" xfId="889"/>
    <cellStyle name="Normalno 4 2 3" xfId="890"/>
    <cellStyle name="Normalno 4 2 3 2" xfId="891"/>
    <cellStyle name="Normalno 4 2 4" xfId="892"/>
    <cellStyle name="Normalno 4 2 4 2" xfId="893"/>
    <cellStyle name="Normalno 4 2 5" xfId="894"/>
    <cellStyle name="Normalno 4 3" xfId="895"/>
    <cellStyle name="Normalno 4 4" xfId="896"/>
    <cellStyle name="Normalno 4 4 2" xfId="897"/>
    <cellStyle name="Normalno 4 5" xfId="898"/>
    <cellStyle name="Normalno 4_KTC-Pakrac_TC+BP_GHV-TROŠKOVNIK" xfId="899"/>
    <cellStyle name="Normalno 40" xfId="900"/>
    <cellStyle name="Normalno 40 2" xfId="901"/>
    <cellStyle name="Normalno 41" xfId="902"/>
    <cellStyle name="Normalno 41 2" xfId="903"/>
    <cellStyle name="Normalno 42" xfId="904"/>
    <cellStyle name="Normalno 42 2" xfId="905"/>
    <cellStyle name="Normalno 43" xfId="906"/>
    <cellStyle name="Normalno 43 2" xfId="907"/>
    <cellStyle name="Normalno 44" xfId="908"/>
    <cellStyle name="Normalno 44 2" xfId="909"/>
    <cellStyle name="Normalno 45" xfId="910"/>
    <cellStyle name="Normalno 45 2" xfId="911"/>
    <cellStyle name="Normalno 46" xfId="912"/>
    <cellStyle name="Normalno 46 2" xfId="913"/>
    <cellStyle name="Normalno 47" xfId="914"/>
    <cellStyle name="Normalno 47 2" xfId="915"/>
    <cellStyle name="Normalno 48" xfId="916"/>
    <cellStyle name="Normalno 48 2" xfId="917"/>
    <cellStyle name="Normalno 49" xfId="918"/>
    <cellStyle name="Normalno 49 2" xfId="919"/>
    <cellStyle name="Normalno 5" xfId="920"/>
    <cellStyle name="Normalno 5 2" xfId="921"/>
    <cellStyle name="Normalno 5 2 2" xfId="922"/>
    <cellStyle name="Normalno 5 2 2 2" xfId="923"/>
    <cellStyle name="Normalno 5 2 3" xfId="924"/>
    <cellStyle name="Normalno 5 3" xfId="925"/>
    <cellStyle name="Normalno 5 3 2" xfId="926"/>
    <cellStyle name="Normalno 5 4" xfId="927"/>
    <cellStyle name="Normalno 5 4 2" xfId="928"/>
    <cellStyle name="Normalno 5 5" xfId="929"/>
    <cellStyle name="Normalno 50" xfId="930"/>
    <cellStyle name="Normalno 50 2" xfId="931"/>
    <cellStyle name="Normalno 51" xfId="932"/>
    <cellStyle name="Normalno 51 2" xfId="933"/>
    <cellStyle name="Normalno 52" xfId="934"/>
    <cellStyle name="Normalno 52 2" xfId="935"/>
    <cellStyle name="Normalno 53" xfId="936"/>
    <cellStyle name="Normalno 53 2" xfId="937"/>
    <cellStyle name="Normalno 54" xfId="938"/>
    <cellStyle name="Normalno 54 2" xfId="939"/>
    <cellStyle name="Normalno 55" xfId="940"/>
    <cellStyle name="Normalno 55 2" xfId="941"/>
    <cellStyle name="Normalno 56" xfId="942"/>
    <cellStyle name="Normalno 56 2" xfId="943"/>
    <cellStyle name="Normalno 57" xfId="944"/>
    <cellStyle name="Normalno 57 2" xfId="945"/>
    <cellStyle name="Normalno 58" xfId="946"/>
    <cellStyle name="Normalno 58 2" xfId="947"/>
    <cellStyle name="Normalno 59" xfId="948"/>
    <cellStyle name="Normalno 59 2" xfId="949"/>
    <cellStyle name="Normalno 6" xfId="950"/>
    <cellStyle name="Normalno 6 2" xfId="951"/>
    <cellStyle name="Normalno 6 2 2" xfId="952"/>
    <cellStyle name="Normalno 6 3" xfId="953"/>
    <cellStyle name="Normalno 6 3 2" xfId="954"/>
    <cellStyle name="Normalno 6 4" xfId="955"/>
    <cellStyle name="Normalno 6 4 2" xfId="956"/>
    <cellStyle name="Normalno 6 5" xfId="957"/>
    <cellStyle name="Normalno 6 5 2" xfId="958"/>
    <cellStyle name="Normalno 6 6" xfId="959"/>
    <cellStyle name="Normalno 6 6 2" xfId="960"/>
    <cellStyle name="Normalno 6 7" xfId="961"/>
    <cellStyle name="Normalno 60" xfId="962"/>
    <cellStyle name="Normalno 60 2" xfId="963"/>
    <cellStyle name="Normalno 61" xfId="964"/>
    <cellStyle name="Normalno 61 2" xfId="965"/>
    <cellStyle name="Normalno 62" xfId="966"/>
    <cellStyle name="Normalno 62 2" xfId="967"/>
    <cellStyle name="Normalno 63" xfId="968"/>
    <cellStyle name="Normalno 63 2" xfId="969"/>
    <cellStyle name="Normalno 64" xfId="970"/>
    <cellStyle name="Normalno 64 2" xfId="971"/>
    <cellStyle name="Normalno 65" xfId="972"/>
    <cellStyle name="Normalno 65 2" xfId="973"/>
    <cellStyle name="Normalno 66" xfId="974"/>
    <cellStyle name="Normalno 66 2" xfId="975"/>
    <cellStyle name="Normalno 67" xfId="976"/>
    <cellStyle name="Normalno 67 2" xfId="977"/>
    <cellStyle name="Normalno 68" xfId="978"/>
    <cellStyle name="Normalno 68 2" xfId="979"/>
    <cellStyle name="Normalno 69" xfId="980"/>
    <cellStyle name="Normalno 69 2" xfId="981"/>
    <cellStyle name="Normalno 7" xfId="982"/>
    <cellStyle name="Normalno 7 2" xfId="983"/>
    <cellStyle name="Normalno 70" xfId="984"/>
    <cellStyle name="Normalno 70 2" xfId="985"/>
    <cellStyle name="Normalno 71" xfId="986"/>
    <cellStyle name="Normalno 71 2" xfId="987"/>
    <cellStyle name="Normalno 72" xfId="988"/>
    <cellStyle name="Normalno 72 2" xfId="989"/>
    <cellStyle name="Normalno 73" xfId="990"/>
    <cellStyle name="Normalno 73 2" xfId="991"/>
    <cellStyle name="Normalno 74" xfId="992"/>
    <cellStyle name="Normalno 74 2" xfId="993"/>
    <cellStyle name="Normalno 75" xfId="994"/>
    <cellStyle name="Normalno 75 2" xfId="995"/>
    <cellStyle name="Normalno 76" xfId="996"/>
    <cellStyle name="Normalno 76 2" xfId="997"/>
    <cellStyle name="Normalno 77" xfId="998"/>
    <cellStyle name="Normalno 77 2" xfId="999"/>
    <cellStyle name="Normalno 78" xfId="1000"/>
    <cellStyle name="Normalno 78 2" xfId="1001"/>
    <cellStyle name="Normalno 79" xfId="1002"/>
    <cellStyle name="Normalno 79 2" xfId="1003"/>
    <cellStyle name="Normalno 8" xfId="1004"/>
    <cellStyle name="Normalno 8 2" xfId="1005"/>
    <cellStyle name="Normalno 80" xfId="1006"/>
    <cellStyle name="Normalno 80 2" xfId="1007"/>
    <cellStyle name="Normalno 81" xfId="1008"/>
    <cellStyle name="Normalno 81 2" xfId="1009"/>
    <cellStyle name="Normalno 82" xfId="1010"/>
    <cellStyle name="Normalno 82 2" xfId="1011"/>
    <cellStyle name="Normalno 83" xfId="1012"/>
    <cellStyle name="Normalno 83 2" xfId="1013"/>
    <cellStyle name="Normalno 84" xfId="1014"/>
    <cellStyle name="Normalno 84 2" xfId="1015"/>
    <cellStyle name="Normalno 85" xfId="1016"/>
    <cellStyle name="Normalno 85 2" xfId="1017"/>
    <cellStyle name="Normalno 86" xfId="1018"/>
    <cellStyle name="Normalno 86 2" xfId="1019"/>
    <cellStyle name="Normalno 87" xfId="1020"/>
    <cellStyle name="Normalno 87 2" xfId="1021"/>
    <cellStyle name="Normalno 88" xfId="1022"/>
    <cellStyle name="Normalno 88 2" xfId="1023"/>
    <cellStyle name="Normalno 89" xfId="1024"/>
    <cellStyle name="Normalno 89 2" xfId="1025"/>
    <cellStyle name="Normalno 9" xfId="1026"/>
    <cellStyle name="Normalno 9 2" xfId="1027"/>
    <cellStyle name="Normalno 90" xfId="1028"/>
    <cellStyle name="Normalno 90 2" xfId="1029"/>
    <cellStyle name="Normalno 91" xfId="1030"/>
    <cellStyle name="Normalno 91 2" xfId="1031"/>
    <cellStyle name="Normalno 92" xfId="1032"/>
    <cellStyle name="Normalno 92 2" xfId="1033"/>
    <cellStyle name="Normalno 93" xfId="1034"/>
    <cellStyle name="Normalno 93 2" xfId="1035"/>
    <cellStyle name="Normalno 94" xfId="1036"/>
    <cellStyle name="Normalno 94 2" xfId="1037"/>
    <cellStyle name="Normalno 95" xfId="1038"/>
    <cellStyle name="Normalno 95 2" xfId="1039"/>
    <cellStyle name="Normalno 96" xfId="1040"/>
    <cellStyle name="Normalno 96 2" xfId="1041"/>
    <cellStyle name="Normalno 97" xfId="1042"/>
    <cellStyle name="Normalno 97 2" xfId="1043"/>
    <cellStyle name="Normalno 98" xfId="1044"/>
    <cellStyle name="Normalno 98 2" xfId="1045"/>
    <cellStyle name="Normalno 99" xfId="1046"/>
    <cellStyle name="Normalno 99 2" xfId="1047"/>
    <cellStyle name="Note 2" xfId="1048"/>
    <cellStyle name="Note 2 2" xfId="1049"/>
    <cellStyle name="Obično 10 2" xfId="1050"/>
    <cellStyle name="Obično 10 2 2" xfId="1051"/>
    <cellStyle name="Obično 10 3" xfId="1052"/>
    <cellStyle name="Obično 10 3 2" xfId="1053"/>
    <cellStyle name="Obično 11 2" xfId="1054"/>
    <cellStyle name="Obično 11 2 2" xfId="1055"/>
    <cellStyle name="Obično 11 3" xfId="1056"/>
    <cellStyle name="Obično 11 3 2" xfId="1057"/>
    <cellStyle name="Obično 11 4" xfId="1058"/>
    <cellStyle name="Obično 11 4 2" xfId="1059"/>
    <cellStyle name="Obično 12 2" xfId="1060"/>
    <cellStyle name="Obično 12 2 2" xfId="1061"/>
    <cellStyle name="Obično 12 3" xfId="1062"/>
    <cellStyle name="Obično 12 3 2" xfId="1063"/>
    <cellStyle name="Obično 12 4" xfId="1064"/>
    <cellStyle name="Obično 12 4 2" xfId="1065"/>
    <cellStyle name="Obično 13 2" xfId="1066"/>
    <cellStyle name="Obično 13 2 2" xfId="1067"/>
    <cellStyle name="Obično 13 3" xfId="1068"/>
    <cellStyle name="Obično 13 3 2" xfId="1069"/>
    <cellStyle name="Obično 13 4" xfId="1070"/>
    <cellStyle name="Obično 13 4 2" xfId="1071"/>
    <cellStyle name="Obično 14" xfId="1072"/>
    <cellStyle name="Obično 14 2" xfId="1073"/>
    <cellStyle name="Obično 14 2 2" xfId="1074"/>
    <cellStyle name="Obično 14 3" xfId="1075"/>
    <cellStyle name="Obično 14 3 2" xfId="1076"/>
    <cellStyle name="Obično 14 4" xfId="1077"/>
    <cellStyle name="Obično 14 4 2" xfId="1078"/>
    <cellStyle name="Obično 14 5" xfId="1079"/>
    <cellStyle name="Obično 15 2" xfId="1080"/>
    <cellStyle name="Obično 15 2 2" xfId="1081"/>
    <cellStyle name="Obično 16 2" xfId="1082"/>
    <cellStyle name="Obično 16 2 2" xfId="1083"/>
    <cellStyle name="Obično 16 2 2 2" xfId="1084"/>
    <cellStyle name="Obično 16 2 3" xfId="1085"/>
    <cellStyle name="Obično 16 3" xfId="1086"/>
    <cellStyle name="Obično 16 3 2" xfId="1087"/>
    <cellStyle name="Obično 17 2" xfId="1088"/>
    <cellStyle name="Obično 17 2 2" xfId="1089"/>
    <cellStyle name="Obično 18 2" xfId="1090"/>
    <cellStyle name="Obično 18 2 2" xfId="1091"/>
    <cellStyle name="Obično 18 2 2 2" xfId="1092"/>
    <cellStyle name="Obično 18 2 3" xfId="1093"/>
    <cellStyle name="Obično 18 3" xfId="1094"/>
    <cellStyle name="Obično 18 3 2" xfId="1095"/>
    <cellStyle name="Obično 19" xfId="1096"/>
    <cellStyle name="Obično 19 2" xfId="1097"/>
    <cellStyle name="Obično 19 2 2" xfId="1098"/>
    <cellStyle name="Obično 19 2 2 2" xfId="1099"/>
    <cellStyle name="Obično 19 2 3" xfId="1100"/>
    <cellStyle name="Obično 19 3" xfId="1101"/>
    <cellStyle name="Obično 2" xfId="1102"/>
    <cellStyle name="Obično 2 2" xfId="1103"/>
    <cellStyle name="Obično 2 2 2" xfId="1104"/>
    <cellStyle name="Obično 2 3" xfId="1105"/>
    <cellStyle name="Obično 2 3 2" xfId="1106"/>
    <cellStyle name="Obično 2 4" xfId="1107"/>
    <cellStyle name="Obično 2 4 2" xfId="1108"/>
    <cellStyle name="Obično 2 5" xfId="1109"/>
    <cellStyle name="Obično 20" xfId="1110"/>
    <cellStyle name="Obično 20 2" xfId="1111"/>
    <cellStyle name="Obično 20 2 2" xfId="1112"/>
    <cellStyle name="Obično 20 2 2 2" xfId="1113"/>
    <cellStyle name="Obično 20 2 3" xfId="1114"/>
    <cellStyle name="Obično 20 3" xfId="1115"/>
    <cellStyle name="Obično 20 3 2" xfId="1116"/>
    <cellStyle name="Obično 20 4" xfId="1117"/>
    <cellStyle name="Obično 20 4 2" xfId="1118"/>
    <cellStyle name="Obično 20 5" xfId="1119"/>
    <cellStyle name="Obično 21" xfId="1120"/>
    <cellStyle name="Obično 21 2" xfId="1121"/>
    <cellStyle name="Obično 21 2 2" xfId="1122"/>
    <cellStyle name="Obično 21 3" xfId="1123"/>
    <cellStyle name="Obično 21 3 2" xfId="1124"/>
    <cellStyle name="Obično 21 4" xfId="1125"/>
    <cellStyle name="Obično 21 4 2" xfId="1126"/>
    <cellStyle name="Obično 21 5" xfId="1127"/>
    <cellStyle name="Obično 21 5 2" xfId="1128"/>
    <cellStyle name="Obično 21 6" xfId="1129"/>
    <cellStyle name="Obično 21 6 2" xfId="1130"/>
    <cellStyle name="Obično 21 7" xfId="1131"/>
    <cellStyle name="Obično 22" xfId="1132"/>
    <cellStyle name="Obično 22 2" xfId="1133"/>
    <cellStyle name="Obično 3" xfId="1134"/>
    <cellStyle name="Obično 3 2" xfId="1135"/>
    <cellStyle name="Obično 3 2 2" xfId="1136"/>
    <cellStyle name="Obično 3 3" xfId="1137"/>
    <cellStyle name="Obično 3 3 2" xfId="1138"/>
    <cellStyle name="Obično 3 4" xfId="1139"/>
    <cellStyle name="Obično 4 2" xfId="1140"/>
    <cellStyle name="Obično 4 2 2" xfId="1141"/>
    <cellStyle name="Obično 4 3" xfId="1142"/>
    <cellStyle name="Obično 4 3 2" xfId="1143"/>
    <cellStyle name="Obično 4 4" xfId="1144"/>
    <cellStyle name="Obično 4 4 2" xfId="1145"/>
    <cellStyle name="Obično 5 2" xfId="1146"/>
    <cellStyle name="Obično 5 2 2" xfId="1147"/>
    <cellStyle name="Obično 5 3" xfId="1148"/>
    <cellStyle name="Obično 5 3 2" xfId="1149"/>
    <cellStyle name="Obično 6 2" xfId="1150"/>
    <cellStyle name="Obično 6 2 2" xfId="1151"/>
    <cellStyle name="Obično 6 3" xfId="1152"/>
    <cellStyle name="Obično 6 3 2" xfId="1153"/>
    <cellStyle name="Obično 7 2" xfId="1154"/>
    <cellStyle name="Obično 7 2 2" xfId="1155"/>
    <cellStyle name="Obično 7 3" xfId="1156"/>
    <cellStyle name="Obično 7 3 2" xfId="1157"/>
    <cellStyle name="Obično 8 2" xfId="1158"/>
    <cellStyle name="Obično 8 2 2" xfId="1159"/>
    <cellStyle name="Obično 9 2" xfId="1160"/>
    <cellStyle name="Obično 9 2 2" xfId="1161"/>
    <cellStyle name="Obično 9 3" xfId="1162"/>
    <cellStyle name="Obično 9 3 2" xfId="1163"/>
    <cellStyle name="Obično_5 4 elektro - KONGRESNA DVORANA RESTORAN - ISTRADRVO" xfId="1164"/>
    <cellStyle name="Obično_ETD2009_997_Materada_TROSKO_TENDER_A 2 2" xfId="1165"/>
    <cellStyle name="Obično_troskovnik" xfId="1166"/>
    <cellStyle name="Output 2" xfId="1167"/>
    <cellStyle name="Output 2 2" xfId="1168"/>
    <cellStyle name="Percent 10" xfId="1169"/>
    <cellStyle name="Percent 11" xfId="1170"/>
    <cellStyle name="Percent 12" xfId="1171"/>
    <cellStyle name="Percent 13" xfId="1172"/>
    <cellStyle name="Percent 14" xfId="1173"/>
    <cellStyle name="Percent 15" xfId="1174"/>
    <cellStyle name="Percent 16" xfId="1175"/>
    <cellStyle name="Percent 17" xfId="1176"/>
    <cellStyle name="Percent 18" xfId="1177"/>
    <cellStyle name="Percent 19" xfId="1178"/>
    <cellStyle name="Percent 2" xfId="1179"/>
    <cellStyle name="Percent 20" xfId="1180"/>
    <cellStyle name="Percent 21" xfId="1181"/>
    <cellStyle name="Percent 22" xfId="1182"/>
    <cellStyle name="Percent 23" xfId="1183"/>
    <cellStyle name="Percent 24" xfId="1184"/>
    <cellStyle name="Percent 25" xfId="1185"/>
    <cellStyle name="Percent 26" xfId="1186"/>
    <cellStyle name="Percent 27" xfId="1187"/>
    <cellStyle name="Percent 28" xfId="1188"/>
    <cellStyle name="Percent 29" xfId="1189"/>
    <cellStyle name="Percent 3" xfId="1190"/>
    <cellStyle name="Percent 30" xfId="1191"/>
    <cellStyle name="Percent 31" xfId="1192"/>
    <cellStyle name="Percent 32" xfId="1193"/>
    <cellStyle name="Percent 33" xfId="1194"/>
    <cellStyle name="Percent 4" xfId="1195"/>
    <cellStyle name="Percent 5" xfId="1196"/>
    <cellStyle name="Percent 6" xfId="1197"/>
    <cellStyle name="Percent 7" xfId="1198"/>
    <cellStyle name="Percent 8" xfId="1199"/>
    <cellStyle name="Percent 9" xfId="1200"/>
    <cellStyle name="Percent" xfId="1201"/>
    <cellStyle name="Postotak 2 2" xfId="1202"/>
    <cellStyle name="Postotak 2 3" xfId="1203"/>
    <cellStyle name="Postotak 5" xfId="1204"/>
    <cellStyle name="Povezana ćelija" xfId="1205"/>
    <cellStyle name="Povezana ćelija 2" xfId="1206"/>
    <cellStyle name="Povezana ćelija 2 2" xfId="1207"/>
    <cellStyle name="Povezana ćelija 2 2 2" xfId="1208"/>
    <cellStyle name="Povezana ćelija 2 3" xfId="1209"/>
    <cellStyle name="Followed Hyperlink" xfId="1210"/>
    <cellStyle name="PREDG" xfId="1211"/>
    <cellStyle name="PREDG 2" xfId="1212"/>
    <cellStyle name="Provjera ćelije" xfId="1213"/>
    <cellStyle name="Provjera ćelije 2" xfId="1214"/>
    <cellStyle name="Provjera ćelije 2 2" xfId="1215"/>
    <cellStyle name="REKAPITULACIJA" xfId="1216"/>
    <cellStyle name="REKAPITULACIJA 2" xfId="1217"/>
    <cellStyle name="RO" xfId="1218"/>
    <cellStyle name="Standard_Kastela-Trogir-III-E-Recapitulation" xfId="1219"/>
    <cellStyle name="Stil 1" xfId="1220"/>
    <cellStyle name="Stil 1 2" xfId="1221"/>
    <cellStyle name="Style 1" xfId="1222"/>
    <cellStyle name="Style 1 2" xfId="1223"/>
    <cellStyle name="Style 1 2 2" xfId="1224"/>
    <cellStyle name="Style 1 3" xfId="1225"/>
    <cellStyle name="Style 1 3 2" xfId="1226"/>
    <cellStyle name="Style 1 4" xfId="1227"/>
    <cellStyle name="Tekst objašnjenja" xfId="1228"/>
    <cellStyle name="Tekst objašnjenja 2" xfId="1229"/>
    <cellStyle name="Tekst objašnjenja 2 2" xfId="1230"/>
    <cellStyle name="Tekst upozorenja" xfId="1231"/>
    <cellStyle name="Tekst upozorenja 2" xfId="1232"/>
    <cellStyle name="Tekst upozorenja 2 2" xfId="1233"/>
    <cellStyle name="Title 2" xfId="1234"/>
    <cellStyle name="Title 2 2" xfId="1235"/>
    <cellStyle name="Total" xfId="1236"/>
    <cellStyle name="Total 2" xfId="1237"/>
    <cellStyle name="Total 2 2" xfId="1238"/>
    <cellStyle name="Total 3" xfId="1239"/>
    <cellStyle name="Total 3 2" xfId="1240"/>
    <cellStyle name="Total 4" xfId="1241"/>
    <cellStyle name="Total 4 2" xfId="1242"/>
    <cellStyle name="Total 5" xfId="1243"/>
    <cellStyle name="Troškovnik" xfId="1244"/>
    <cellStyle name="Troškovnik 2" xfId="1245"/>
    <cellStyle name="Ukupni zbroj" xfId="1246"/>
    <cellStyle name="Ukupni zbroj 2" xfId="1247"/>
    <cellStyle name="Ukupni zbroj 2 2" xfId="1248"/>
    <cellStyle name="Ukupni zbroj 2 2 2" xfId="1249"/>
    <cellStyle name="Ukupni zbroj 2 3" xfId="1250"/>
    <cellStyle name="Unos" xfId="1251"/>
    <cellStyle name="Unos 2" xfId="1252"/>
    <cellStyle name="Unos 2 2" xfId="1253"/>
    <cellStyle name="Unos 2 2 2" xfId="1254"/>
    <cellStyle name="Unos 2 3" xfId="1255"/>
    <cellStyle name="Currency" xfId="1256"/>
    <cellStyle name="Currency [0]" xfId="1257"/>
    <cellStyle name="Valuta 2" xfId="1258"/>
    <cellStyle name="Valuta 2 2" xfId="1259"/>
    <cellStyle name="Valuta 2 2 2" xfId="1260"/>
    <cellStyle name="Valuta 2 2 2 2" xfId="1261"/>
    <cellStyle name="Valuta 2 2 3" xfId="1262"/>
    <cellStyle name="Valuta 2 3" xfId="1263"/>
    <cellStyle name="Valuta 2 3 2" xfId="1264"/>
    <cellStyle name="Valuta 2 3 2 2" xfId="1265"/>
    <cellStyle name="Valuta 2 3 3" xfId="1266"/>
    <cellStyle name="Valuta 2 4" xfId="1267"/>
    <cellStyle name="Warning Text 2" xfId="1268"/>
    <cellStyle name="Warning Text 2 2" xfId="1269"/>
    <cellStyle name="Comma" xfId="1270"/>
    <cellStyle name="Comma [0]" xfId="1271"/>
    <cellStyle name="Zarez 2" xfId="1272"/>
    <cellStyle name="Zarez 2 2" xfId="1273"/>
    <cellStyle name="Zarez 2 2 2" xfId="1274"/>
    <cellStyle name="Zarez 2 2 2 2" xfId="1275"/>
    <cellStyle name="Zarez 2 2 3" xfId="1276"/>
    <cellStyle name="Zarez 2 3" xfId="1277"/>
    <cellStyle name="Zarez 2 3 2" xfId="1278"/>
    <cellStyle name="Zarez 2 4" xfId="1279"/>
    <cellStyle name="Zarez 2 4 2" xfId="1280"/>
    <cellStyle name="Zarez 3" xfId="1281"/>
    <cellStyle name="Zarez 3 2" xfId="1282"/>
    <cellStyle name="Zarez 3 2 2" xfId="1283"/>
    <cellStyle name="Zarez 3 3" xfId="1284"/>
    <cellStyle name="Zarez 3 3 2" xfId="1285"/>
    <cellStyle name="Zarez 3 4" xfId="1286"/>
    <cellStyle name="Zarez 4" xfId="1287"/>
    <cellStyle name="Zarez 4 2" xfId="1288"/>
    <cellStyle name="Zarez 5" xfId="1289"/>
    <cellStyle name="Zarez 5 2" xfId="1290"/>
    <cellStyle name="Zarez 6" xfId="1291"/>
    <cellStyle name="Zarez 6 2" xfId="12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0</xdr:row>
      <xdr:rowOff>19050</xdr:rowOff>
    </xdr:from>
    <xdr:to>
      <xdr:col>5</xdr:col>
      <xdr:colOff>419100</xdr:colOff>
      <xdr:row>8</xdr:row>
      <xdr:rowOff>171450</xdr:rowOff>
    </xdr:to>
    <xdr:pic>
      <xdr:nvPicPr>
        <xdr:cNvPr id="1" name="Slika 1"/>
        <xdr:cNvPicPr preferRelativeResize="1">
          <a:picLocks noChangeAspect="1"/>
        </xdr:cNvPicPr>
      </xdr:nvPicPr>
      <xdr:blipFill>
        <a:blip r:embed="rId1"/>
        <a:stretch>
          <a:fillRect/>
        </a:stretch>
      </xdr:blipFill>
      <xdr:spPr>
        <a:xfrm>
          <a:off x="3314700" y="19050"/>
          <a:ext cx="2286000"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F692"/>
  <sheetViews>
    <sheetView tabSelected="1" view="pageBreakPreview" zoomScale="115" zoomScaleNormal="145" zoomScaleSheetLayoutView="115" zoomScalePageLayoutView="115" workbookViewId="0" topLeftCell="A1">
      <selection activeCell="E96" sqref="E96"/>
    </sheetView>
  </sheetViews>
  <sheetFormatPr defaultColWidth="11.28125" defaultRowHeight="12.75"/>
  <cols>
    <col min="1" max="1" width="4.8515625" style="114" customWidth="1"/>
    <col min="2" max="2" width="39.8515625" style="114" customWidth="1"/>
    <col min="3" max="3" width="10.00390625" style="114" customWidth="1"/>
    <col min="4" max="4" width="11.140625" style="114" customWidth="1"/>
    <col min="5" max="5" width="11.8515625" style="114" customWidth="1"/>
    <col min="6" max="6" width="13.00390625" style="114" customWidth="1"/>
    <col min="7" max="11" width="11.28125" style="114" customWidth="1"/>
    <col min="12" max="16384" width="11.28125" style="114" customWidth="1"/>
  </cols>
  <sheetData>
    <row r="1" spans="1:6" ht="15.75">
      <c r="A1" s="111"/>
      <c r="B1" s="7"/>
      <c r="C1" s="111"/>
      <c r="D1" s="81"/>
      <c r="E1" s="112"/>
      <c r="F1" s="113"/>
    </row>
    <row r="2" spans="1:6" ht="15.75">
      <c r="A2" s="115"/>
      <c r="B2" s="116"/>
      <c r="C2" s="117"/>
      <c r="D2" s="118"/>
      <c r="E2" s="112"/>
      <c r="F2" s="113"/>
    </row>
    <row r="3" spans="1:6" ht="15.75">
      <c r="A3" s="119"/>
      <c r="B3" s="116"/>
      <c r="C3" s="117"/>
      <c r="D3" s="118"/>
      <c r="E3" s="112"/>
      <c r="F3" s="113"/>
    </row>
    <row r="4" spans="1:6" ht="15.75">
      <c r="A4" s="119"/>
      <c r="B4" s="116"/>
      <c r="C4" s="117"/>
      <c r="D4" s="118"/>
      <c r="E4" s="112"/>
      <c r="F4" s="113"/>
    </row>
    <row r="5" spans="1:6" ht="15.75">
      <c r="A5" s="111"/>
      <c r="B5" s="7"/>
      <c r="C5" s="7"/>
      <c r="D5" s="81"/>
      <c r="E5" s="112"/>
      <c r="F5" s="113"/>
    </row>
    <row r="6" spans="1:6" ht="15.75">
      <c r="A6" s="111"/>
      <c r="B6" s="7"/>
      <c r="C6" s="7"/>
      <c r="D6" s="81"/>
      <c r="E6" s="112"/>
      <c r="F6" s="113"/>
    </row>
    <row r="7" spans="1:6" ht="15.75">
      <c r="A7" s="111"/>
      <c r="B7" s="7"/>
      <c r="C7" s="7"/>
      <c r="D7" s="81"/>
      <c r="E7" s="112"/>
      <c r="F7" s="113"/>
    </row>
    <row r="8" spans="1:6" ht="15.75">
      <c r="A8" s="111"/>
      <c r="B8" s="7"/>
      <c r="C8" s="7"/>
      <c r="D8" s="81"/>
      <c r="E8" s="112"/>
      <c r="F8" s="113"/>
    </row>
    <row r="9" spans="1:6" ht="15.75">
      <c r="A9" s="111"/>
      <c r="B9" s="7"/>
      <c r="C9" s="7"/>
      <c r="D9" s="81"/>
      <c r="E9" s="112"/>
      <c r="F9" s="113"/>
    </row>
    <row r="10" spans="1:6" ht="15.75">
      <c r="A10" s="111"/>
      <c r="B10" s="120"/>
      <c r="C10" s="121"/>
      <c r="D10" s="122"/>
      <c r="E10" s="122"/>
      <c r="F10" s="123"/>
    </row>
    <row r="11" spans="1:6" ht="17.25">
      <c r="A11" s="124"/>
      <c r="B11" s="3" t="s">
        <v>14</v>
      </c>
      <c r="C11" s="125" t="s">
        <v>326</v>
      </c>
      <c r="D11" s="126"/>
      <c r="E11" s="127"/>
      <c r="F11" s="128"/>
    </row>
    <row r="12" spans="1:6" ht="17.25">
      <c r="A12" s="124"/>
      <c r="B12" s="3"/>
      <c r="C12" s="129" t="s">
        <v>325</v>
      </c>
      <c r="D12" s="126"/>
      <c r="E12" s="127"/>
      <c r="F12" s="128"/>
    </row>
    <row r="13" spans="1:6" ht="17.25">
      <c r="A13" s="124"/>
      <c r="B13" s="3"/>
      <c r="C13" s="129" t="s">
        <v>196</v>
      </c>
      <c r="D13" s="126"/>
      <c r="E13" s="127"/>
      <c r="F13" s="128"/>
    </row>
    <row r="14" spans="1:6" ht="16.5">
      <c r="A14" s="124"/>
      <c r="B14" s="3"/>
      <c r="C14" s="130"/>
      <c r="D14" s="131"/>
      <c r="E14" s="132"/>
      <c r="F14" s="133"/>
    </row>
    <row r="15" spans="1:6" ht="16.5">
      <c r="A15" s="124"/>
      <c r="B15" s="3"/>
      <c r="C15" s="130"/>
      <c r="D15" s="131"/>
      <c r="E15" s="132"/>
      <c r="F15" s="133"/>
    </row>
    <row r="16" spans="1:6" ht="18">
      <c r="A16" s="124"/>
      <c r="B16" s="3" t="s">
        <v>8</v>
      </c>
      <c r="C16" s="134" t="s">
        <v>197</v>
      </c>
      <c r="D16" s="134"/>
      <c r="E16" s="134"/>
      <c r="F16" s="134"/>
    </row>
    <row r="17" spans="1:6" ht="18">
      <c r="A17" s="124"/>
      <c r="B17" s="3"/>
      <c r="C17" s="125" t="s">
        <v>303</v>
      </c>
      <c r="D17" s="134"/>
      <c r="E17" s="134"/>
      <c r="F17" s="134"/>
    </row>
    <row r="18" spans="1:6" ht="18">
      <c r="A18" s="124"/>
      <c r="B18" s="3"/>
      <c r="C18" s="135"/>
      <c r="D18" s="136"/>
      <c r="E18" s="136"/>
      <c r="F18" s="136"/>
    </row>
    <row r="19" spans="1:6" ht="16.5">
      <c r="A19" s="124"/>
      <c r="B19" s="3"/>
      <c r="C19" s="111"/>
      <c r="D19" s="81"/>
      <c r="E19" s="112"/>
      <c r="F19" s="137"/>
    </row>
    <row r="20" spans="1:6" ht="17.25">
      <c r="A20" s="138"/>
      <c r="B20" s="3" t="s">
        <v>9</v>
      </c>
      <c r="C20" s="125" t="s">
        <v>198</v>
      </c>
      <c r="D20" s="125"/>
      <c r="E20" s="125"/>
      <c r="F20" s="125"/>
    </row>
    <row r="21" spans="1:6" ht="17.25">
      <c r="A21" s="124"/>
      <c r="B21" s="139"/>
      <c r="C21" s="129" t="s">
        <v>195</v>
      </c>
      <c r="D21" s="125"/>
      <c r="E21" s="125"/>
      <c r="F21" s="125"/>
    </row>
    <row r="22" spans="1:6" ht="17.25">
      <c r="A22" s="124"/>
      <c r="B22" s="3"/>
      <c r="C22" s="129" t="s">
        <v>199</v>
      </c>
      <c r="D22" s="125"/>
      <c r="E22" s="125"/>
      <c r="F22" s="125"/>
    </row>
    <row r="23" spans="1:6" ht="16.5">
      <c r="A23" s="124"/>
      <c r="B23" s="3"/>
      <c r="C23" s="111"/>
      <c r="D23" s="81"/>
      <c r="E23" s="112"/>
      <c r="F23" s="137"/>
    </row>
    <row r="24" spans="1:6" ht="16.5">
      <c r="A24" s="111"/>
      <c r="B24" s="3"/>
      <c r="C24" s="7"/>
      <c r="D24" s="81"/>
      <c r="E24" s="112"/>
      <c r="F24" s="113"/>
    </row>
    <row r="25" spans="1:6" ht="20.25">
      <c r="A25" s="111"/>
      <c r="B25" s="3" t="s">
        <v>22</v>
      </c>
      <c r="C25" s="140" t="s">
        <v>62</v>
      </c>
      <c r="D25" s="140"/>
      <c r="E25" s="140"/>
      <c r="F25" s="140"/>
    </row>
    <row r="26" spans="1:6" ht="17.25">
      <c r="A26" s="124"/>
      <c r="B26" s="141"/>
      <c r="C26" s="142" t="s">
        <v>322</v>
      </c>
      <c r="D26" s="125"/>
      <c r="E26" s="125"/>
      <c r="F26" s="125"/>
    </row>
    <row r="27" spans="1:6" ht="16.5">
      <c r="A27" s="124"/>
      <c r="B27" s="141"/>
      <c r="C27" s="143"/>
      <c r="D27" s="122"/>
      <c r="E27" s="122"/>
      <c r="F27" s="144"/>
    </row>
    <row r="28" spans="1:6" ht="16.5">
      <c r="A28" s="124"/>
      <c r="B28" s="141"/>
      <c r="C28" s="143"/>
      <c r="D28" s="122"/>
      <c r="E28" s="122"/>
      <c r="F28" s="144"/>
    </row>
    <row r="29" spans="1:6" ht="16.5">
      <c r="A29" s="111"/>
      <c r="B29" s="3" t="s">
        <v>23</v>
      </c>
      <c r="C29" s="367" t="s">
        <v>200</v>
      </c>
      <c r="D29" s="367"/>
      <c r="E29" s="368"/>
      <c r="F29" s="368"/>
    </row>
    <row r="30" spans="1:6" ht="16.5">
      <c r="A30" s="111"/>
      <c r="B30" s="3" t="s">
        <v>347</v>
      </c>
      <c r="C30" s="367" t="s">
        <v>348</v>
      </c>
      <c r="D30" s="367"/>
      <c r="E30" s="368"/>
      <c r="F30" s="368"/>
    </row>
    <row r="31" spans="1:6" ht="16.5">
      <c r="A31" s="124"/>
      <c r="B31" s="141"/>
      <c r="C31" s="143"/>
      <c r="D31" s="122"/>
      <c r="E31" s="122"/>
      <c r="F31" s="144"/>
    </row>
    <row r="32" spans="1:6" ht="16.5">
      <c r="A32" s="111"/>
      <c r="B32" s="3"/>
      <c r="C32" s="7"/>
      <c r="D32" s="81"/>
      <c r="E32" s="112"/>
      <c r="F32" s="113"/>
    </row>
    <row r="33" spans="1:6" ht="16.5">
      <c r="A33" s="111"/>
      <c r="B33" s="3" t="s">
        <v>63</v>
      </c>
      <c r="C33" s="108" t="s">
        <v>64</v>
      </c>
      <c r="D33" s="108"/>
      <c r="E33" s="108"/>
      <c r="F33" s="113"/>
    </row>
    <row r="34" spans="1:6" ht="16.5">
      <c r="A34" s="111"/>
      <c r="B34" s="3"/>
      <c r="C34" s="4" t="s">
        <v>65</v>
      </c>
      <c r="D34" s="5"/>
      <c r="E34" s="5"/>
      <c r="F34" s="113"/>
    </row>
    <row r="35" spans="1:6" ht="16.5">
      <c r="A35" s="145"/>
      <c r="B35" s="146"/>
      <c r="C35" s="147"/>
      <c r="D35" s="148"/>
      <c r="E35" s="149"/>
      <c r="F35" s="150"/>
    </row>
    <row r="36" spans="1:6" ht="16.5">
      <c r="A36" s="145"/>
      <c r="B36" s="151"/>
      <c r="C36" s="147"/>
      <c r="D36" s="148"/>
      <c r="E36" s="149"/>
      <c r="F36" s="150"/>
    </row>
    <row r="37" spans="1:6" ht="16.5">
      <c r="A37" s="145"/>
      <c r="B37" s="78" t="s">
        <v>327</v>
      </c>
      <c r="C37" s="79" t="s">
        <v>18</v>
      </c>
      <c r="D37" s="152"/>
      <c r="E37" s="153"/>
      <c r="F37" s="154"/>
    </row>
    <row r="38" spans="1:6" ht="15.75">
      <c r="A38" s="145"/>
      <c r="B38" s="6"/>
      <c r="C38" s="7"/>
      <c r="D38" s="148"/>
      <c r="E38" s="149"/>
      <c r="F38" s="150"/>
    </row>
    <row r="39" spans="1:6" ht="15.75">
      <c r="A39" s="111"/>
      <c r="B39" s="155"/>
      <c r="C39" s="7"/>
      <c r="D39" s="81"/>
      <c r="E39" s="112"/>
      <c r="F39" s="113"/>
    </row>
    <row r="40" spans="1:6" ht="15.75">
      <c r="A40" s="111"/>
      <c r="B40" s="80"/>
      <c r="C40" s="7"/>
      <c r="D40" s="81"/>
      <c r="E40" s="112"/>
      <c r="F40" s="113"/>
    </row>
    <row r="41" spans="1:6" ht="15.75">
      <c r="A41" s="111"/>
      <c r="B41" s="82" t="s">
        <v>328</v>
      </c>
      <c r="C41" s="7"/>
      <c r="D41" s="83" t="s">
        <v>329</v>
      </c>
      <c r="E41" s="112"/>
      <c r="F41" s="113"/>
    </row>
    <row r="42" spans="1:6" ht="15.75">
      <c r="A42" s="111"/>
      <c r="B42" s="8"/>
      <c r="C42" s="7"/>
      <c r="D42" s="81"/>
      <c r="E42" s="112"/>
      <c r="F42" s="113"/>
    </row>
    <row r="43" spans="1:6" ht="15.75">
      <c r="A43" s="111"/>
      <c r="B43" s="80"/>
      <c r="C43" s="7"/>
      <c r="D43" s="81"/>
      <c r="E43" s="112"/>
      <c r="F43" s="113"/>
    </row>
    <row r="44" spans="1:6" ht="15.75">
      <c r="A44" s="111"/>
      <c r="B44" s="82" t="s">
        <v>330</v>
      </c>
      <c r="C44" s="7"/>
      <c r="D44" s="81"/>
      <c r="E44" s="112"/>
      <c r="F44" s="113"/>
    </row>
    <row r="45" spans="1:6" ht="15.75">
      <c r="A45" s="111"/>
      <c r="B45" s="116"/>
      <c r="C45" s="7"/>
      <c r="D45" s="81"/>
      <c r="E45" s="112"/>
      <c r="F45" s="113"/>
    </row>
    <row r="46" spans="1:6" ht="15.75">
      <c r="A46" s="156"/>
      <c r="B46" s="155"/>
      <c r="C46" s="7"/>
      <c r="D46" s="81"/>
      <c r="E46" s="112"/>
      <c r="F46" s="113"/>
    </row>
    <row r="47" spans="1:6" ht="15.75">
      <c r="A47" s="156"/>
      <c r="B47" s="155"/>
      <c r="C47" s="7"/>
      <c r="D47" s="81"/>
      <c r="E47" s="112"/>
      <c r="F47" s="113"/>
    </row>
    <row r="48" spans="1:6" ht="16.5" thickBot="1">
      <c r="A48" s="156"/>
      <c r="B48" s="155"/>
      <c r="C48" s="7"/>
      <c r="D48" s="81"/>
      <c r="E48" s="112"/>
      <c r="F48" s="113"/>
    </row>
    <row r="49" spans="1:6" ht="21.75" customHeight="1" thickBot="1">
      <c r="A49" s="27"/>
      <c r="B49" s="28" t="s">
        <v>66</v>
      </c>
      <c r="C49" s="29"/>
      <c r="D49" s="29"/>
      <c r="E49" s="29"/>
      <c r="F49" s="30"/>
    </row>
    <row r="50" spans="1:6" ht="21.75" customHeight="1">
      <c r="A50" s="31" t="s">
        <v>67</v>
      </c>
      <c r="B50" s="32" t="str">
        <f>B82</f>
        <v>GRAĐEVINSKO-OBRTNIČKI RADOVI </v>
      </c>
      <c r="C50" s="33"/>
      <c r="D50" s="34"/>
      <c r="E50" s="33"/>
      <c r="F50" s="84">
        <f>F217</f>
        <v>0</v>
      </c>
    </row>
    <row r="51" spans="1:6" ht="21.75" customHeight="1">
      <c r="A51" s="31" t="s">
        <v>68</v>
      </c>
      <c r="B51" s="32" t="s">
        <v>252</v>
      </c>
      <c r="C51" s="33"/>
      <c r="D51" s="34"/>
      <c r="E51" s="33"/>
      <c r="F51" s="84">
        <f>F290</f>
        <v>0</v>
      </c>
    </row>
    <row r="52" spans="1:6" ht="21.75" customHeight="1">
      <c r="A52" s="31" t="s">
        <v>69</v>
      </c>
      <c r="B52" s="32" t="s">
        <v>52</v>
      </c>
      <c r="C52" s="33"/>
      <c r="D52" s="34"/>
      <c r="E52" s="33"/>
      <c r="F52" s="84">
        <f>F410</f>
        <v>0</v>
      </c>
    </row>
    <row r="53" spans="1:6" ht="21.75" customHeight="1">
      <c r="A53" s="31" t="s">
        <v>256</v>
      </c>
      <c r="B53" s="35" t="str">
        <f>B416</f>
        <v>STROJARSKE INSTALACIJE</v>
      </c>
      <c r="C53" s="33"/>
      <c r="D53" s="34"/>
      <c r="E53" s="33"/>
      <c r="F53" s="84">
        <f>F680</f>
        <v>0</v>
      </c>
    </row>
    <row r="54" spans="1:6" ht="21.75" customHeight="1" thickBot="1">
      <c r="A54" s="36"/>
      <c r="B54" s="37"/>
      <c r="C54" s="38"/>
      <c r="D54" s="39"/>
      <c r="E54" s="40"/>
      <c r="F54" s="85"/>
    </row>
    <row r="55" spans="1:6" ht="21.75" customHeight="1" thickBot="1">
      <c r="A55" s="41"/>
      <c r="B55" s="42" t="s">
        <v>70</v>
      </c>
      <c r="C55" s="43"/>
      <c r="D55" s="44"/>
      <c r="E55" s="45"/>
      <c r="F55" s="86">
        <f>SUM(F50:F54)</f>
        <v>0</v>
      </c>
    </row>
    <row r="56" spans="1:6" ht="21.75" customHeight="1" thickBot="1">
      <c r="A56" s="41"/>
      <c r="B56" s="42" t="s">
        <v>71</v>
      </c>
      <c r="C56" s="43"/>
      <c r="D56" s="44"/>
      <c r="E56" s="45"/>
      <c r="F56" s="86">
        <f>F55*0.25</f>
        <v>0</v>
      </c>
    </row>
    <row r="57" spans="1:6" ht="21.75" customHeight="1" thickBot="1">
      <c r="A57" s="41"/>
      <c r="B57" s="42" t="s">
        <v>72</v>
      </c>
      <c r="C57" s="43"/>
      <c r="D57" s="44"/>
      <c r="E57" s="45"/>
      <c r="F57" s="86">
        <f>SUM(F55:F56)</f>
        <v>0</v>
      </c>
    </row>
    <row r="58" spans="1:6" ht="15.75">
      <c r="A58" s="156"/>
      <c r="B58" s="155"/>
      <c r="C58" s="7"/>
      <c r="D58" s="81"/>
      <c r="E58" s="112"/>
      <c r="F58" s="113"/>
    </row>
    <row r="59" spans="1:6" ht="15.75">
      <c r="A59" s="156"/>
      <c r="B59" s="155"/>
      <c r="C59" s="7"/>
      <c r="D59" s="81"/>
      <c r="E59" s="112"/>
      <c r="F59" s="113"/>
    </row>
    <row r="60" spans="1:6" ht="15.75">
      <c r="A60" s="156"/>
      <c r="B60" s="155"/>
      <c r="C60" s="7"/>
      <c r="D60" s="81"/>
      <c r="E60" s="112"/>
      <c r="F60" s="113"/>
    </row>
    <row r="61" spans="1:6" ht="15.75">
      <c r="A61" s="156"/>
      <c r="B61" s="155"/>
      <c r="C61" s="7"/>
      <c r="D61" s="81"/>
      <c r="E61" s="112"/>
      <c r="F61" s="113"/>
    </row>
    <row r="62" spans="1:6" ht="15.75">
      <c r="A62" s="156"/>
      <c r="B62" s="155"/>
      <c r="C62" s="7"/>
      <c r="D62" s="81"/>
      <c r="E62" s="112"/>
      <c r="F62" s="113"/>
    </row>
    <row r="63" spans="1:6" ht="15.75">
      <c r="A63" s="156"/>
      <c r="B63" s="155"/>
      <c r="C63" s="7"/>
      <c r="D63" s="81"/>
      <c r="E63" s="112"/>
      <c r="F63" s="113"/>
    </row>
    <row r="64" spans="1:6" ht="15.75">
      <c r="A64" s="156"/>
      <c r="B64" s="155"/>
      <c r="C64" s="7"/>
      <c r="D64" s="81"/>
      <c r="E64" s="112"/>
      <c r="F64" s="113"/>
    </row>
    <row r="65" spans="1:6" ht="15.75">
      <c r="A65" s="156"/>
      <c r="B65" s="155"/>
      <c r="C65" s="7"/>
      <c r="D65" s="81"/>
      <c r="E65" s="112"/>
      <c r="F65" s="113"/>
    </row>
    <row r="66" spans="1:6" ht="274.5" customHeight="1">
      <c r="A66" s="109" t="s">
        <v>304</v>
      </c>
      <c r="B66" s="110"/>
      <c r="C66" s="110"/>
      <c r="D66" s="110"/>
      <c r="E66" s="110"/>
      <c r="F66" s="110"/>
    </row>
    <row r="67" spans="1:6" ht="47.25" customHeight="1">
      <c r="A67" s="106" t="s">
        <v>186</v>
      </c>
      <c r="B67" s="106"/>
      <c r="C67" s="106"/>
      <c r="D67" s="106"/>
      <c r="E67" s="106"/>
      <c r="F67" s="106"/>
    </row>
    <row r="68" spans="1:6" ht="96.75" customHeight="1">
      <c r="A68" s="107" t="s">
        <v>73</v>
      </c>
      <c r="B68" s="107"/>
      <c r="C68" s="107"/>
      <c r="D68" s="107"/>
      <c r="E68" s="107"/>
      <c r="F68" s="107"/>
    </row>
    <row r="69" spans="1:6" ht="66.75" customHeight="1">
      <c r="A69" s="107" t="s">
        <v>74</v>
      </c>
      <c r="B69" s="107"/>
      <c r="C69" s="107"/>
      <c r="D69" s="107"/>
      <c r="E69" s="107"/>
      <c r="F69" s="107"/>
    </row>
    <row r="70" spans="1:6" ht="81.75" customHeight="1">
      <c r="A70" s="107" t="s">
        <v>75</v>
      </c>
      <c r="B70" s="107"/>
      <c r="C70" s="107"/>
      <c r="D70" s="107"/>
      <c r="E70" s="107"/>
      <c r="F70" s="107"/>
    </row>
    <row r="71" spans="1:6" ht="36" customHeight="1">
      <c r="A71" s="106" t="s">
        <v>76</v>
      </c>
      <c r="B71" s="106"/>
      <c r="C71" s="106"/>
      <c r="D71" s="106"/>
      <c r="E71" s="106"/>
      <c r="F71" s="106"/>
    </row>
    <row r="72" spans="1:6" ht="15.75">
      <c r="A72" s="156"/>
      <c r="B72" s="155"/>
      <c r="C72" s="7"/>
      <c r="D72" s="81"/>
      <c r="E72" s="112"/>
      <c r="F72" s="113"/>
    </row>
    <row r="73" spans="1:6" ht="15.75">
      <c r="A73" s="156"/>
      <c r="B73" s="155"/>
      <c r="C73" s="7"/>
      <c r="D73" s="81"/>
      <c r="E73" s="112"/>
      <c r="F73" s="113"/>
    </row>
    <row r="74" spans="1:6" ht="12.75">
      <c r="A74" s="157" t="s">
        <v>24</v>
      </c>
      <c r="B74" s="157" t="s">
        <v>25</v>
      </c>
      <c r="C74" s="157" t="s">
        <v>26</v>
      </c>
      <c r="D74" s="157" t="s">
        <v>16</v>
      </c>
      <c r="E74" s="157" t="s">
        <v>17</v>
      </c>
      <c r="F74" s="157" t="s">
        <v>27</v>
      </c>
    </row>
    <row r="75" spans="1:6" ht="18" customHeight="1">
      <c r="A75" s="158"/>
      <c r="B75" s="159"/>
      <c r="C75" s="159"/>
      <c r="D75" s="159"/>
      <c r="E75" s="160"/>
      <c r="F75" s="160"/>
    </row>
    <row r="76" spans="1:6" ht="40.5" customHeight="1">
      <c r="A76" s="161"/>
      <c r="B76" s="105" t="s">
        <v>323</v>
      </c>
      <c r="C76" s="105"/>
      <c r="D76" s="105"/>
      <c r="E76" s="105"/>
      <c r="F76" s="162"/>
    </row>
    <row r="77" spans="1:6" ht="27.75" customHeight="1">
      <c r="A77" s="163"/>
      <c r="B77" s="105" t="s">
        <v>201</v>
      </c>
      <c r="C77" s="105"/>
      <c r="D77" s="105"/>
      <c r="E77" s="105"/>
      <c r="F77" s="162"/>
    </row>
    <row r="78" spans="1:6" ht="29.25" customHeight="1">
      <c r="A78" s="163"/>
      <c r="B78" s="105" t="s">
        <v>202</v>
      </c>
      <c r="C78" s="105"/>
      <c r="D78" s="105"/>
      <c r="E78" s="105"/>
      <c r="F78" s="162"/>
    </row>
    <row r="79" spans="1:6" ht="18" customHeight="1">
      <c r="A79" s="163"/>
      <c r="B79" s="105" t="s">
        <v>324</v>
      </c>
      <c r="C79" s="105"/>
      <c r="D79" s="105"/>
      <c r="E79" s="105"/>
      <c r="F79" s="162"/>
    </row>
    <row r="80" spans="1:6" ht="31.5" customHeight="1">
      <c r="A80" s="163"/>
      <c r="B80" s="105" t="s">
        <v>203</v>
      </c>
      <c r="C80" s="105"/>
      <c r="D80" s="105"/>
      <c r="E80" s="105"/>
      <c r="F80" s="162"/>
    </row>
    <row r="81" spans="1:6" ht="18" customHeight="1" thickBot="1">
      <c r="A81" s="161"/>
      <c r="B81" s="164"/>
      <c r="C81" s="164"/>
      <c r="D81" s="164"/>
      <c r="E81" s="162"/>
      <c r="F81" s="162"/>
    </row>
    <row r="82" spans="1:6" ht="18" customHeight="1" thickBot="1">
      <c r="A82" s="9" t="s">
        <v>77</v>
      </c>
      <c r="B82" s="10" t="s">
        <v>78</v>
      </c>
      <c r="C82" s="11"/>
      <c r="D82" s="12"/>
      <c r="E82" s="13"/>
      <c r="F82" s="46"/>
    </row>
    <row r="83" spans="1:6" ht="18" customHeight="1">
      <c r="A83" s="161"/>
      <c r="B83" s="164"/>
      <c r="C83" s="164"/>
      <c r="D83" s="164"/>
      <c r="E83" s="162"/>
      <c r="F83" s="162"/>
    </row>
    <row r="84" spans="1:6" ht="18" customHeight="1">
      <c r="A84" s="161"/>
      <c r="B84" s="164"/>
      <c r="C84" s="164"/>
      <c r="D84" s="164"/>
      <c r="E84" s="162"/>
      <c r="F84" s="162"/>
    </row>
    <row r="85" spans="1:6" ht="18" customHeight="1">
      <c r="A85" s="161"/>
      <c r="B85" s="164"/>
      <c r="C85" s="164"/>
      <c r="D85" s="164"/>
      <c r="E85" s="162"/>
      <c r="F85" s="162"/>
    </row>
    <row r="86" spans="1:6" ht="18" customHeight="1">
      <c r="A86" s="161"/>
      <c r="B86" s="164"/>
      <c r="C86" s="164"/>
      <c r="D86" s="164"/>
      <c r="E86" s="162"/>
      <c r="F86" s="162"/>
    </row>
    <row r="87" spans="1:6" ht="17.25" thickBot="1">
      <c r="A87" s="47" t="s">
        <v>1</v>
      </c>
      <c r="B87" s="48" t="s">
        <v>30</v>
      </c>
      <c r="C87" s="49"/>
      <c r="D87" s="49"/>
      <c r="E87" s="50"/>
      <c r="F87" s="50"/>
    </row>
    <row r="88" spans="1:6" ht="17.25" thickTop="1">
      <c r="A88" s="165"/>
      <c r="B88" s="166"/>
      <c r="C88" s="167"/>
      <c r="D88" s="168"/>
      <c r="E88" s="169"/>
      <c r="F88" s="169"/>
    </row>
    <row r="89" spans="1:6" ht="27.75" customHeight="1">
      <c r="A89" s="165"/>
      <c r="B89" s="105" t="s">
        <v>206</v>
      </c>
      <c r="C89" s="105"/>
      <c r="D89" s="105"/>
      <c r="E89" s="105"/>
      <c r="F89" s="169"/>
    </row>
    <row r="90" spans="1:6" ht="30" customHeight="1">
      <c r="A90" s="165"/>
      <c r="B90" s="105" t="s">
        <v>204</v>
      </c>
      <c r="C90" s="105"/>
      <c r="D90" s="105"/>
      <c r="E90" s="105"/>
      <c r="F90" s="169"/>
    </row>
    <row r="91" spans="1:6" ht="16.5" customHeight="1">
      <c r="A91" s="165"/>
      <c r="B91" s="105" t="s">
        <v>205</v>
      </c>
      <c r="C91" s="105"/>
      <c r="D91" s="105"/>
      <c r="E91" s="105"/>
      <c r="F91" s="169"/>
    </row>
    <row r="92" spans="1:6" ht="16.5" customHeight="1">
      <c r="A92" s="165"/>
      <c r="B92" s="105" t="s">
        <v>207</v>
      </c>
      <c r="C92" s="105"/>
      <c r="D92" s="105"/>
      <c r="E92" s="105"/>
      <c r="F92" s="169"/>
    </row>
    <row r="93" spans="1:6" ht="16.5">
      <c r="A93" s="165"/>
      <c r="B93" s="77"/>
      <c r="C93" s="77"/>
      <c r="D93" s="77"/>
      <c r="E93" s="77"/>
      <c r="F93" s="169"/>
    </row>
    <row r="94" spans="1:6" ht="185.25" customHeight="1">
      <c r="A94" s="170"/>
      <c r="B94" s="105" t="s">
        <v>208</v>
      </c>
      <c r="C94" s="105"/>
      <c r="D94" s="105"/>
      <c r="E94" s="105"/>
      <c r="F94" s="2"/>
    </row>
    <row r="95" spans="1:6" ht="15.75" customHeight="1">
      <c r="A95" s="171"/>
      <c r="B95" s="172"/>
      <c r="C95" s="57"/>
      <c r="D95" s="173"/>
      <c r="E95" s="57"/>
      <c r="F95" s="57"/>
    </row>
    <row r="96" spans="1:6" ht="92.25" customHeight="1">
      <c r="A96" s="171" t="s">
        <v>3</v>
      </c>
      <c r="B96" s="52" t="s">
        <v>209</v>
      </c>
      <c r="C96" s="69" t="s">
        <v>0</v>
      </c>
      <c r="D96" s="51">
        <v>1</v>
      </c>
      <c r="E96" s="87"/>
      <c r="F96" s="88">
        <f>ROUND(D96*E96,2)</f>
        <v>0</v>
      </c>
    </row>
    <row r="97" spans="1:6" ht="16.5">
      <c r="A97" s="171"/>
      <c r="B97" s="52"/>
      <c r="C97" s="57"/>
      <c r="D97" s="173"/>
      <c r="E97" s="92"/>
      <c r="F97" s="92"/>
    </row>
    <row r="98" spans="1:6" ht="66" customHeight="1">
      <c r="A98" s="165" t="s">
        <v>4</v>
      </c>
      <c r="B98" s="52" t="s">
        <v>188</v>
      </c>
      <c r="C98" s="69" t="s">
        <v>28</v>
      </c>
      <c r="D98" s="51">
        <v>1</v>
      </c>
      <c r="E98" s="87"/>
      <c r="F98" s="88">
        <f>ROUND(D98*E98,2)</f>
        <v>0</v>
      </c>
    </row>
    <row r="99" spans="1:6" ht="16.5">
      <c r="A99" s="171"/>
      <c r="B99" s="52"/>
      <c r="C99" s="57"/>
      <c r="D99" s="173"/>
      <c r="E99" s="92"/>
      <c r="F99" s="92"/>
    </row>
    <row r="100" spans="1:6" ht="52.5" customHeight="1">
      <c r="A100" s="171" t="s">
        <v>5</v>
      </c>
      <c r="B100" s="52" t="s">
        <v>210</v>
      </c>
      <c r="C100" s="69" t="s">
        <v>29</v>
      </c>
      <c r="D100" s="51">
        <v>1</v>
      </c>
      <c r="E100" s="87"/>
      <c r="F100" s="88">
        <f>ROUND(D100*E100,2)</f>
        <v>0</v>
      </c>
    </row>
    <row r="101" spans="1:6" ht="16.5">
      <c r="A101" s="171"/>
      <c r="B101" s="52"/>
      <c r="C101" s="57"/>
      <c r="D101" s="173"/>
      <c r="E101" s="92"/>
      <c r="F101" s="92"/>
    </row>
    <row r="102" spans="1:6" ht="45" customHeight="1">
      <c r="A102" s="171" t="s">
        <v>6</v>
      </c>
      <c r="B102" s="52" t="s">
        <v>211</v>
      </c>
      <c r="C102" s="174"/>
      <c r="D102" s="175"/>
      <c r="E102" s="176"/>
      <c r="F102" s="176"/>
    </row>
    <row r="103" spans="1:6" ht="12.75">
      <c r="A103" s="91" t="s">
        <v>331</v>
      </c>
      <c r="B103" s="52" t="s">
        <v>10</v>
      </c>
      <c r="C103" s="69" t="s">
        <v>0</v>
      </c>
      <c r="D103" s="51">
        <v>2</v>
      </c>
      <c r="E103" s="87"/>
      <c r="F103" s="88">
        <f>ROUND(D103*E103,2)</f>
        <v>0</v>
      </c>
    </row>
    <row r="104" spans="1:6" ht="12.75">
      <c r="A104" s="91" t="s">
        <v>332</v>
      </c>
      <c r="B104" s="52" t="s">
        <v>56</v>
      </c>
      <c r="C104" s="69" t="s">
        <v>0</v>
      </c>
      <c r="D104" s="51">
        <v>1</v>
      </c>
      <c r="E104" s="87"/>
      <c r="F104" s="88">
        <f>ROUND(D104*E104,2)</f>
        <v>0</v>
      </c>
    </row>
    <row r="105" spans="1:6" ht="15.75" customHeight="1">
      <c r="A105" s="177"/>
      <c r="B105" s="52"/>
      <c r="C105" s="178"/>
      <c r="D105" s="179"/>
      <c r="E105" s="92"/>
      <c r="F105" s="92"/>
    </row>
    <row r="106" spans="1:6" ht="38.25">
      <c r="A106" s="171" t="s">
        <v>19</v>
      </c>
      <c r="B106" s="52" t="s">
        <v>212</v>
      </c>
      <c r="C106" s="69" t="s">
        <v>305</v>
      </c>
      <c r="D106" s="53">
        <v>11.6</v>
      </c>
      <c r="E106" s="87"/>
      <c r="F106" s="88">
        <f>ROUND(D106*E106,2)</f>
        <v>0</v>
      </c>
    </row>
    <row r="107" spans="1:6" ht="15.75" customHeight="1">
      <c r="A107" s="177"/>
      <c r="B107" s="52"/>
      <c r="C107" s="178"/>
      <c r="D107" s="179"/>
      <c r="E107" s="92"/>
      <c r="F107" s="92"/>
    </row>
    <row r="108" spans="1:6" ht="55.5" customHeight="1">
      <c r="A108" s="171" t="s">
        <v>20</v>
      </c>
      <c r="B108" s="52" t="s">
        <v>289</v>
      </c>
      <c r="C108" s="180"/>
      <c r="D108" s="180"/>
      <c r="E108" s="181"/>
      <c r="F108" s="181"/>
    </row>
    <row r="109" spans="1:6" ht="16.5">
      <c r="A109" s="171"/>
      <c r="B109" s="52" t="s">
        <v>288</v>
      </c>
      <c r="C109" s="69" t="s">
        <v>305</v>
      </c>
      <c r="D109" s="53">
        <v>41.5</v>
      </c>
      <c r="E109" s="87"/>
      <c r="F109" s="88">
        <f>ROUND(D109*E109,2)</f>
        <v>0</v>
      </c>
    </row>
    <row r="110" spans="1:6" ht="16.5">
      <c r="A110" s="171"/>
      <c r="B110" s="52"/>
      <c r="C110" s="57"/>
      <c r="D110" s="173"/>
      <c r="E110" s="92"/>
      <c r="F110" s="92"/>
    </row>
    <row r="111" spans="1:6" ht="76.5">
      <c r="A111" s="170" t="s">
        <v>21</v>
      </c>
      <c r="B111" s="52" t="s">
        <v>213</v>
      </c>
      <c r="C111" s="116"/>
      <c r="D111" s="116"/>
      <c r="E111" s="182"/>
      <c r="F111" s="182"/>
    </row>
    <row r="112" spans="1:6" ht="16.5">
      <c r="A112" s="171"/>
      <c r="B112" s="183" t="s">
        <v>194</v>
      </c>
      <c r="C112" s="57"/>
      <c r="D112" s="173"/>
      <c r="E112" s="92"/>
      <c r="F112" s="92"/>
    </row>
    <row r="113" spans="1:6" ht="16.5">
      <c r="A113" s="171"/>
      <c r="B113" s="184" t="s">
        <v>319</v>
      </c>
      <c r="C113" s="57"/>
      <c r="D113" s="173"/>
      <c r="E113" s="92"/>
      <c r="F113" s="92"/>
    </row>
    <row r="114" spans="1:6" ht="16.5">
      <c r="A114" s="171"/>
      <c r="B114" s="184" t="s">
        <v>320</v>
      </c>
      <c r="C114" s="180"/>
      <c r="D114" s="180"/>
      <c r="E114" s="181"/>
      <c r="F114" s="181"/>
    </row>
    <row r="115" spans="1:6" ht="16.5">
      <c r="A115" s="171"/>
      <c r="B115" s="184"/>
      <c r="C115" s="69" t="s">
        <v>28</v>
      </c>
      <c r="D115" s="51">
        <v>1</v>
      </c>
      <c r="E115" s="87"/>
      <c r="F115" s="88">
        <f>ROUND(D115*E115,2)</f>
        <v>0</v>
      </c>
    </row>
    <row r="116" spans="1:6" ht="12.75">
      <c r="A116" s="22"/>
      <c r="B116" s="22"/>
      <c r="C116" s="22"/>
      <c r="D116" s="22"/>
      <c r="E116" s="185"/>
      <c r="F116" s="185"/>
    </row>
    <row r="117" spans="1:6" ht="13.5" thickBot="1">
      <c r="A117" s="14" t="s">
        <v>67</v>
      </c>
      <c r="B117" s="15" t="s">
        <v>79</v>
      </c>
      <c r="C117" s="16"/>
      <c r="D117" s="17"/>
      <c r="E117" s="89"/>
      <c r="F117" s="90">
        <f>SUM(F95:F116)</f>
        <v>0</v>
      </c>
    </row>
    <row r="118" spans="1:6" ht="17.25" thickTop="1">
      <c r="A118" s="186"/>
      <c r="B118" s="187"/>
      <c r="C118" s="188"/>
      <c r="D118" s="179"/>
      <c r="E118" s="189"/>
      <c r="F118" s="190"/>
    </row>
    <row r="119" spans="1:6" ht="16.5">
      <c r="A119" s="186"/>
      <c r="B119" s="187"/>
      <c r="C119" s="188"/>
      <c r="D119" s="179"/>
      <c r="E119" s="191"/>
      <c r="F119" s="190"/>
    </row>
    <row r="120" spans="1:6" ht="17.25" thickBot="1">
      <c r="A120" s="47" t="s">
        <v>55</v>
      </c>
      <c r="B120" s="48" t="s">
        <v>31</v>
      </c>
      <c r="C120" s="49"/>
      <c r="D120" s="49"/>
      <c r="E120" s="50"/>
      <c r="F120" s="50"/>
    </row>
    <row r="121" spans="1:6" ht="69" customHeight="1" thickTop="1">
      <c r="A121" s="170"/>
      <c r="B121" s="105" t="s">
        <v>184</v>
      </c>
      <c r="C121" s="105"/>
      <c r="D121" s="105"/>
      <c r="E121" s="105"/>
      <c r="F121" s="2"/>
    </row>
    <row r="122" spans="1:6" ht="16.5">
      <c r="A122" s="170"/>
      <c r="B122" s="192"/>
      <c r="C122" s="174"/>
      <c r="D122" s="175"/>
      <c r="E122" s="2"/>
      <c r="F122" s="2"/>
    </row>
    <row r="123" spans="1:6" ht="54.75" customHeight="1">
      <c r="A123" s="170" t="s">
        <v>3</v>
      </c>
      <c r="B123" s="193" t="s">
        <v>219</v>
      </c>
      <c r="C123" s="69" t="s">
        <v>0</v>
      </c>
      <c r="D123" s="51">
        <v>1</v>
      </c>
      <c r="E123" s="87"/>
      <c r="F123" s="88">
        <f>ROUND(D123*E123,2)</f>
        <v>0</v>
      </c>
    </row>
    <row r="124" spans="1:6" ht="16.5">
      <c r="A124" s="170"/>
      <c r="B124" s="192"/>
      <c r="C124" s="174"/>
      <c r="D124" s="175"/>
      <c r="E124" s="176"/>
      <c r="F124" s="176"/>
    </row>
    <row r="125" spans="1:6" ht="25.5">
      <c r="A125" s="171" t="s">
        <v>4</v>
      </c>
      <c r="B125" s="193" t="s">
        <v>214</v>
      </c>
      <c r="C125" s="194"/>
      <c r="D125" s="195"/>
      <c r="E125" s="176"/>
      <c r="F125" s="176"/>
    </row>
    <row r="126" spans="1:6" ht="16.5">
      <c r="A126" s="171"/>
      <c r="B126" s="193" t="s">
        <v>10</v>
      </c>
      <c r="C126" s="69" t="s">
        <v>0</v>
      </c>
      <c r="D126" s="51">
        <v>2</v>
      </c>
      <c r="E126" s="87"/>
      <c r="F126" s="88">
        <f>ROUND(D126*E126,2)</f>
        <v>0</v>
      </c>
    </row>
    <row r="127" spans="1:6" ht="16.5">
      <c r="A127" s="171"/>
      <c r="B127" s="52"/>
      <c r="C127" s="57"/>
      <c r="D127" s="173"/>
      <c r="E127" s="92"/>
      <c r="F127" s="92"/>
    </row>
    <row r="128" spans="1:6" ht="25.5">
      <c r="A128" s="171" t="s">
        <v>5</v>
      </c>
      <c r="B128" s="52" t="s">
        <v>295</v>
      </c>
      <c r="C128" s="57"/>
      <c r="D128" s="173"/>
      <c r="E128" s="92"/>
      <c r="F128" s="92"/>
    </row>
    <row r="129" spans="1:6" ht="38.25">
      <c r="A129" s="91" t="s">
        <v>331</v>
      </c>
      <c r="B129" s="52" t="s">
        <v>218</v>
      </c>
      <c r="C129" s="69" t="s">
        <v>306</v>
      </c>
      <c r="D129" s="53">
        <v>41.5</v>
      </c>
      <c r="E129" s="87"/>
      <c r="F129" s="88">
        <f>ROUND(D129*E129,2)</f>
        <v>0</v>
      </c>
    </row>
    <row r="130" spans="1:6" ht="25.5">
      <c r="A130" s="91" t="s">
        <v>332</v>
      </c>
      <c r="B130" s="52" t="s">
        <v>296</v>
      </c>
      <c r="C130" s="69" t="s">
        <v>306</v>
      </c>
      <c r="D130" s="53">
        <v>41.5</v>
      </c>
      <c r="E130" s="87"/>
      <c r="F130" s="88">
        <f>ROUND(D130*E130,2)</f>
        <v>0</v>
      </c>
    </row>
    <row r="131" spans="1:6" ht="14.25">
      <c r="A131" s="91" t="s">
        <v>333</v>
      </c>
      <c r="B131" s="52" t="s">
        <v>297</v>
      </c>
      <c r="C131" s="69" t="s">
        <v>306</v>
      </c>
      <c r="D131" s="53">
        <v>41.5</v>
      </c>
      <c r="E131" s="87"/>
      <c r="F131" s="88">
        <f>ROUND(D131*E131,2)</f>
        <v>0</v>
      </c>
    </row>
    <row r="132" spans="1:6" ht="38.25">
      <c r="A132" s="91" t="s">
        <v>334</v>
      </c>
      <c r="B132" s="52" t="s">
        <v>298</v>
      </c>
      <c r="C132" s="69" t="s">
        <v>306</v>
      </c>
      <c r="D132" s="53">
        <v>41.5</v>
      </c>
      <c r="E132" s="87"/>
      <c r="F132" s="88">
        <f>ROUND(D132*E132,2)</f>
        <v>0</v>
      </c>
    </row>
    <row r="133" spans="1:6" ht="16.5">
      <c r="A133" s="171"/>
      <c r="B133" s="52"/>
      <c r="C133" s="57"/>
      <c r="D133" s="173"/>
      <c r="E133" s="92"/>
      <c r="F133" s="92"/>
    </row>
    <row r="134" spans="1:6" ht="42" customHeight="1">
      <c r="A134" s="171" t="s">
        <v>6</v>
      </c>
      <c r="B134" s="52" t="s">
        <v>215</v>
      </c>
      <c r="C134" s="196"/>
      <c r="D134" s="196"/>
      <c r="E134" s="197"/>
      <c r="F134" s="197"/>
    </row>
    <row r="135" spans="1:6" ht="14.25">
      <c r="A135" s="91" t="s">
        <v>331</v>
      </c>
      <c r="B135" s="52" t="s">
        <v>216</v>
      </c>
      <c r="C135" s="69" t="s">
        <v>306</v>
      </c>
      <c r="D135" s="53">
        <v>6</v>
      </c>
      <c r="E135" s="87"/>
      <c r="F135" s="88">
        <f>ROUND(D135*E135,2)</f>
        <v>0</v>
      </c>
    </row>
    <row r="136" spans="1:6" ht="25.5">
      <c r="A136" s="91" t="s">
        <v>332</v>
      </c>
      <c r="B136" s="52" t="s">
        <v>217</v>
      </c>
      <c r="C136" s="69" t="s">
        <v>11</v>
      </c>
      <c r="D136" s="53">
        <v>48</v>
      </c>
      <c r="E136" s="87"/>
      <c r="F136" s="88">
        <f>ROUND(D136*E136,2)</f>
        <v>0</v>
      </c>
    </row>
    <row r="137" spans="1:6" ht="16.5">
      <c r="A137" s="171"/>
      <c r="B137" s="52"/>
      <c r="C137" s="57"/>
      <c r="D137" s="173"/>
      <c r="E137" s="92"/>
      <c r="F137" s="92"/>
    </row>
    <row r="138" spans="1:6" ht="38.25" customHeight="1">
      <c r="A138" s="171" t="s">
        <v>19</v>
      </c>
      <c r="B138" s="52" t="s">
        <v>299</v>
      </c>
      <c r="C138" s="69" t="s">
        <v>29</v>
      </c>
      <c r="D138" s="53">
        <v>1</v>
      </c>
      <c r="E138" s="87"/>
      <c r="F138" s="88">
        <f>ROUND(D138*E138,2)</f>
        <v>0</v>
      </c>
    </row>
    <row r="139" spans="1:6" ht="16.5">
      <c r="A139" s="171"/>
      <c r="B139" s="52"/>
      <c r="C139" s="57"/>
      <c r="D139" s="173"/>
      <c r="E139" s="92"/>
      <c r="F139" s="92"/>
    </row>
    <row r="140" spans="1:6" ht="41.25" customHeight="1">
      <c r="A140" s="171" t="s">
        <v>20</v>
      </c>
      <c r="B140" s="52" t="s">
        <v>189</v>
      </c>
      <c r="C140" s="57"/>
      <c r="D140" s="173"/>
      <c r="E140" s="92"/>
      <c r="F140" s="92"/>
    </row>
    <row r="141" spans="1:6" ht="12.75">
      <c r="A141" s="91" t="s">
        <v>331</v>
      </c>
      <c r="B141" s="52" t="s">
        <v>190</v>
      </c>
      <c r="C141" s="69" t="s">
        <v>191</v>
      </c>
      <c r="D141" s="53">
        <v>6</v>
      </c>
      <c r="E141" s="87"/>
      <c r="F141" s="88">
        <f>ROUND(D141*E141,2)</f>
        <v>0</v>
      </c>
    </row>
    <row r="142" spans="1:6" ht="12.75">
      <c r="A142" s="91" t="s">
        <v>332</v>
      </c>
      <c r="B142" s="52" t="s">
        <v>192</v>
      </c>
      <c r="C142" s="69" t="s">
        <v>191</v>
      </c>
      <c r="D142" s="53">
        <v>6</v>
      </c>
      <c r="E142" s="87"/>
      <c r="F142" s="88">
        <f>ROUND(D142*E142,2)</f>
        <v>0</v>
      </c>
    </row>
    <row r="143" spans="1:6" ht="12.75" customHeight="1">
      <c r="A143" s="198"/>
      <c r="B143" s="52"/>
      <c r="C143" s="57"/>
      <c r="D143" s="173"/>
      <c r="E143" s="92"/>
      <c r="F143" s="92"/>
    </row>
    <row r="144" spans="1:6" ht="13.5" thickBot="1">
      <c r="A144" s="14" t="s">
        <v>67</v>
      </c>
      <c r="B144" s="15" t="s">
        <v>80</v>
      </c>
      <c r="C144" s="16"/>
      <c r="D144" s="17"/>
      <c r="E144" s="89"/>
      <c r="F144" s="90">
        <f>SUM(F122:F143)</f>
        <v>0</v>
      </c>
    </row>
    <row r="145" spans="1:6" ht="17.25" thickTop="1">
      <c r="A145" s="170"/>
      <c r="B145" s="192"/>
      <c r="C145" s="174"/>
      <c r="D145" s="175"/>
      <c r="E145" s="2"/>
      <c r="F145" s="199"/>
    </row>
    <row r="146" spans="1:6" ht="16.5">
      <c r="A146" s="170"/>
      <c r="B146" s="192"/>
      <c r="C146" s="174"/>
      <c r="D146" s="175"/>
      <c r="E146" s="2"/>
      <c r="F146" s="199"/>
    </row>
    <row r="147" spans="1:6" ht="17.25" thickBot="1">
      <c r="A147" s="47" t="s">
        <v>7</v>
      </c>
      <c r="B147" s="48" t="s">
        <v>290</v>
      </c>
      <c r="C147" s="49"/>
      <c r="D147" s="49"/>
      <c r="E147" s="50"/>
      <c r="F147" s="50"/>
    </row>
    <row r="148" spans="1:6" ht="57" customHeight="1" thickTop="1">
      <c r="A148" s="170"/>
      <c r="B148" s="200" t="s">
        <v>291</v>
      </c>
      <c r="C148" s="200"/>
      <c r="D148" s="200"/>
      <c r="E148" s="200"/>
      <c r="F148" s="2"/>
    </row>
    <row r="149" spans="1:6" ht="16.5">
      <c r="A149" s="170"/>
      <c r="B149" s="201"/>
      <c r="C149" s="201"/>
      <c r="D149" s="201"/>
      <c r="E149" s="201"/>
      <c r="F149" s="2"/>
    </row>
    <row r="150" spans="1:6" ht="114.75">
      <c r="A150" s="170" t="s">
        <v>3</v>
      </c>
      <c r="B150" s="52" t="s">
        <v>294</v>
      </c>
      <c r="C150" s="201"/>
      <c r="D150" s="201"/>
      <c r="E150" s="201"/>
      <c r="F150" s="2"/>
    </row>
    <row r="151" spans="1:6" ht="12.75">
      <c r="A151" s="91" t="s">
        <v>331</v>
      </c>
      <c r="B151" s="52" t="s">
        <v>292</v>
      </c>
      <c r="C151" s="69" t="s">
        <v>0</v>
      </c>
      <c r="D151" s="51">
        <v>1</v>
      </c>
      <c r="E151" s="87"/>
      <c r="F151" s="88">
        <f>ROUND(D151*E151,2)</f>
        <v>0</v>
      </c>
    </row>
    <row r="152" spans="1:6" ht="14.25" customHeight="1">
      <c r="A152" s="91" t="s">
        <v>332</v>
      </c>
      <c r="B152" s="52" t="s">
        <v>293</v>
      </c>
      <c r="C152" s="69" t="s">
        <v>0</v>
      </c>
      <c r="D152" s="51">
        <v>1</v>
      </c>
      <c r="E152" s="87"/>
      <c r="F152" s="88">
        <f>ROUND(D152*E152,2)</f>
        <v>0</v>
      </c>
    </row>
    <row r="153" spans="1:6" ht="16.5">
      <c r="A153" s="165"/>
      <c r="B153" s="52"/>
      <c r="C153" s="57"/>
      <c r="D153" s="173"/>
      <c r="E153" s="92"/>
      <c r="F153" s="92"/>
    </row>
    <row r="154" spans="1:6" ht="114.75" customHeight="1">
      <c r="A154" s="165" t="s">
        <v>4</v>
      </c>
      <c r="B154" s="52" t="s">
        <v>335</v>
      </c>
      <c r="C154" s="69" t="s">
        <v>0</v>
      </c>
      <c r="D154" s="51">
        <v>1</v>
      </c>
      <c r="E154" s="87"/>
      <c r="F154" s="88">
        <f>ROUND(D154*E154,2)</f>
        <v>0</v>
      </c>
    </row>
    <row r="155" spans="1:6" ht="16.5">
      <c r="A155" s="165"/>
      <c r="B155" s="52"/>
      <c r="C155" s="57"/>
      <c r="D155" s="173"/>
      <c r="E155" s="92"/>
      <c r="F155" s="92"/>
    </row>
    <row r="156" spans="1:6" ht="137.25" customHeight="1">
      <c r="A156" s="165" t="s">
        <v>5</v>
      </c>
      <c r="B156" s="52" t="s">
        <v>336</v>
      </c>
      <c r="C156" s="69" t="s">
        <v>307</v>
      </c>
      <c r="D156" s="53">
        <v>3.7</v>
      </c>
      <c r="E156" s="87"/>
      <c r="F156" s="88">
        <f>ROUND(D156*E156,2)</f>
        <v>0</v>
      </c>
    </row>
    <row r="157" spans="1:6" ht="15.75" customHeight="1">
      <c r="A157" s="165"/>
      <c r="B157" s="52"/>
      <c r="C157" s="57"/>
      <c r="D157" s="173"/>
      <c r="E157" s="92"/>
      <c r="F157" s="92"/>
    </row>
    <row r="158" spans="1:6" ht="13.5" thickBot="1">
      <c r="A158" s="14" t="s">
        <v>67</v>
      </c>
      <c r="B158" s="15" t="s">
        <v>81</v>
      </c>
      <c r="C158" s="16"/>
      <c r="D158" s="17"/>
      <c r="E158" s="18"/>
      <c r="F158" s="90">
        <f>SUM(F150:F157)</f>
        <v>0</v>
      </c>
    </row>
    <row r="159" spans="1:6" ht="17.25" thickTop="1">
      <c r="A159" s="170"/>
      <c r="B159" s="192"/>
      <c r="C159" s="174"/>
      <c r="D159" s="175"/>
      <c r="E159" s="2"/>
      <c r="F159" s="199"/>
    </row>
    <row r="160" spans="1:6" ht="17.25" thickBot="1">
      <c r="A160" s="47" t="s">
        <v>12</v>
      </c>
      <c r="B160" s="48" t="s">
        <v>193</v>
      </c>
      <c r="C160" s="49"/>
      <c r="D160" s="49"/>
      <c r="E160" s="50"/>
      <c r="F160" s="50"/>
    </row>
    <row r="161" spans="1:6" ht="40.5" customHeight="1" thickTop="1">
      <c r="A161" s="170"/>
      <c r="B161" s="105" t="s">
        <v>185</v>
      </c>
      <c r="C161" s="105"/>
      <c r="D161" s="105"/>
      <c r="E161" s="105"/>
      <c r="F161" s="199"/>
    </row>
    <row r="162" spans="1:6" ht="16.5" customHeight="1">
      <c r="A162" s="170"/>
      <c r="B162" s="192"/>
      <c r="C162" s="174"/>
      <c r="D162" s="175"/>
      <c r="E162" s="2"/>
      <c r="F162" s="199"/>
    </row>
    <row r="163" spans="1:6" ht="138" customHeight="1">
      <c r="A163" s="170" t="s">
        <v>3</v>
      </c>
      <c r="B163" s="52" t="s">
        <v>223</v>
      </c>
      <c r="C163" s="174"/>
      <c r="D163" s="175"/>
      <c r="E163" s="2"/>
      <c r="F163" s="199"/>
    </row>
    <row r="164" spans="1:6" ht="25.5">
      <c r="A164" s="170"/>
      <c r="B164" s="52" t="s">
        <v>220</v>
      </c>
      <c r="C164" s="174"/>
      <c r="D164" s="175"/>
      <c r="E164" s="2"/>
      <c r="F164" s="199"/>
    </row>
    <row r="165" spans="1:6" ht="25.5">
      <c r="A165" s="170"/>
      <c r="B165" s="52" t="s">
        <v>227</v>
      </c>
      <c r="C165" s="174"/>
      <c r="D165" s="175"/>
      <c r="E165" s="2"/>
      <c r="F165" s="199"/>
    </row>
    <row r="166" spans="1:6" ht="16.5" customHeight="1">
      <c r="A166" s="170"/>
      <c r="B166" s="52" t="s">
        <v>221</v>
      </c>
      <c r="C166" s="174"/>
      <c r="D166" s="175"/>
      <c r="E166" s="176"/>
      <c r="F166" s="202"/>
    </row>
    <row r="167" spans="1:6" ht="16.5" customHeight="1">
      <c r="A167" s="170"/>
      <c r="B167" s="52" t="s">
        <v>222</v>
      </c>
      <c r="C167" s="174"/>
      <c r="D167" s="175"/>
      <c r="E167" s="176"/>
      <c r="F167" s="202"/>
    </row>
    <row r="168" spans="1:6" ht="16.5" customHeight="1">
      <c r="A168" s="170"/>
      <c r="B168" s="192"/>
      <c r="C168" s="69" t="s">
        <v>306</v>
      </c>
      <c r="D168" s="53">
        <v>14.5</v>
      </c>
      <c r="E168" s="87"/>
      <c r="F168" s="88">
        <f>ROUND(D168*E168,2)</f>
        <v>0</v>
      </c>
    </row>
    <row r="169" spans="1:6" ht="16.5" customHeight="1">
      <c r="A169" s="170"/>
      <c r="B169" s="192"/>
      <c r="C169" s="174"/>
      <c r="D169" s="175"/>
      <c r="E169" s="176"/>
      <c r="F169" s="202"/>
    </row>
    <row r="170" spans="1:6" ht="57.75" customHeight="1">
      <c r="A170" s="170" t="s">
        <v>4</v>
      </c>
      <c r="B170" s="52" t="s">
        <v>225</v>
      </c>
      <c r="C170" s="174"/>
      <c r="D170" s="175"/>
      <c r="E170" s="176"/>
      <c r="F170" s="202"/>
    </row>
    <row r="171" spans="1:6" ht="16.5" customHeight="1">
      <c r="A171" s="91" t="s">
        <v>331</v>
      </c>
      <c r="B171" s="52" t="s">
        <v>224</v>
      </c>
      <c r="C171" s="69" t="s">
        <v>306</v>
      </c>
      <c r="D171" s="53">
        <v>12</v>
      </c>
      <c r="E171" s="87"/>
      <c r="F171" s="88">
        <f>ROUND(D171*E171,2)</f>
        <v>0</v>
      </c>
    </row>
    <row r="172" spans="1:6" ht="28.5" customHeight="1">
      <c r="A172" s="91" t="s">
        <v>332</v>
      </c>
      <c r="B172" s="52" t="s">
        <v>226</v>
      </c>
      <c r="C172" s="69" t="s">
        <v>308</v>
      </c>
      <c r="D172" s="53">
        <v>15.4</v>
      </c>
      <c r="E172" s="87"/>
      <c r="F172" s="88">
        <f>ROUND(D172*E172,2)</f>
        <v>0</v>
      </c>
    </row>
    <row r="173" spans="1:6" ht="16.5" customHeight="1">
      <c r="A173" s="170"/>
      <c r="B173" s="192"/>
      <c r="C173" s="174"/>
      <c r="D173" s="175"/>
      <c r="E173" s="176"/>
      <c r="F173" s="202"/>
    </row>
    <row r="174" spans="1:6" ht="81.75" customHeight="1">
      <c r="A174" s="165" t="s">
        <v>5</v>
      </c>
      <c r="B174" s="52" t="s">
        <v>228</v>
      </c>
      <c r="C174" s="196"/>
      <c r="D174" s="196"/>
      <c r="E174" s="197"/>
      <c r="F174" s="197"/>
    </row>
    <row r="175" spans="1:6" ht="14.25">
      <c r="A175" s="91" t="s">
        <v>331</v>
      </c>
      <c r="B175" s="193" t="s">
        <v>229</v>
      </c>
      <c r="C175" s="69" t="s">
        <v>306</v>
      </c>
      <c r="D175" s="53">
        <v>41.5</v>
      </c>
      <c r="E175" s="87"/>
      <c r="F175" s="88">
        <f>ROUND(D175*E175,2)</f>
        <v>0</v>
      </c>
    </row>
    <row r="176" spans="1:6" ht="14.25">
      <c r="A176" s="91" t="s">
        <v>332</v>
      </c>
      <c r="B176" s="193" t="s">
        <v>230</v>
      </c>
      <c r="C176" s="69" t="s">
        <v>306</v>
      </c>
      <c r="D176" s="53">
        <v>126.6</v>
      </c>
      <c r="E176" s="87"/>
      <c r="F176" s="88">
        <f>ROUND(D176*E176,2)</f>
        <v>0</v>
      </c>
    </row>
    <row r="177" spans="1:6" ht="25.5">
      <c r="A177" s="91" t="s">
        <v>333</v>
      </c>
      <c r="B177" s="193" t="s">
        <v>231</v>
      </c>
      <c r="C177" s="69" t="s">
        <v>306</v>
      </c>
      <c r="D177" s="53">
        <v>48</v>
      </c>
      <c r="E177" s="87"/>
      <c r="F177" s="88">
        <f>ROUND(D177*E177,2)</f>
        <v>0</v>
      </c>
    </row>
    <row r="178" spans="1:6" ht="12.75" customHeight="1">
      <c r="A178" s="203"/>
      <c r="B178" s="193"/>
      <c r="C178" s="70"/>
      <c r="D178" s="173"/>
      <c r="E178" s="204"/>
      <c r="F178" s="204"/>
    </row>
    <row r="179" spans="1:6" ht="13.5" thickBot="1">
      <c r="A179" s="14" t="s">
        <v>67</v>
      </c>
      <c r="B179" s="15" t="s">
        <v>82</v>
      </c>
      <c r="C179" s="16"/>
      <c r="D179" s="17"/>
      <c r="E179" s="89"/>
      <c r="F179" s="90">
        <f>SUM(F167:F178)</f>
        <v>0</v>
      </c>
    </row>
    <row r="180" spans="1:6" ht="13.5" thickTop="1">
      <c r="A180" s="54"/>
      <c r="B180" s="55"/>
      <c r="C180" s="1"/>
      <c r="D180" s="56"/>
      <c r="E180" s="57"/>
      <c r="F180" s="58"/>
    </row>
    <row r="181" spans="1:6" ht="14.25" customHeight="1">
      <c r="A181" s="170"/>
      <c r="B181" s="192"/>
      <c r="C181" s="174"/>
      <c r="D181" s="175"/>
      <c r="E181" s="2"/>
      <c r="F181" s="199"/>
    </row>
    <row r="182" spans="1:6" ht="14.25" customHeight="1">
      <c r="A182" s="170"/>
      <c r="B182" s="192"/>
      <c r="C182" s="174"/>
      <c r="D182" s="175"/>
      <c r="E182" s="2"/>
      <c r="F182" s="199"/>
    </row>
    <row r="183" spans="1:6" ht="17.25" thickBot="1">
      <c r="A183" s="47" t="s">
        <v>13</v>
      </c>
      <c r="B183" s="48" t="s">
        <v>59</v>
      </c>
      <c r="C183" s="49"/>
      <c r="D183" s="49"/>
      <c r="E183" s="50"/>
      <c r="F183" s="50"/>
    </row>
    <row r="184" spans="1:6" ht="69.75" customHeight="1" thickTop="1">
      <c r="A184" s="198"/>
      <c r="B184" s="105" t="s">
        <v>309</v>
      </c>
      <c r="C184" s="105"/>
      <c r="D184" s="105"/>
      <c r="E184" s="105"/>
      <c r="F184" s="57"/>
    </row>
    <row r="185" spans="1:6" ht="12.75">
      <c r="A185" s="198"/>
      <c r="B185" s="52"/>
      <c r="C185" s="57"/>
      <c r="D185" s="173"/>
      <c r="E185" s="57"/>
      <c r="F185" s="57"/>
    </row>
    <row r="186" spans="1:6" ht="153">
      <c r="A186" s="198" t="s">
        <v>3</v>
      </c>
      <c r="B186" s="52" t="s">
        <v>337</v>
      </c>
      <c r="C186" s="69" t="s">
        <v>306</v>
      </c>
      <c r="D186" s="53">
        <v>31</v>
      </c>
      <c r="E186" s="87"/>
      <c r="F186" s="88">
        <f>ROUND(D186*E186,2)</f>
        <v>0</v>
      </c>
    </row>
    <row r="187" spans="1:6" ht="12.75">
      <c r="A187" s="198"/>
      <c r="B187" s="52"/>
      <c r="C187" s="57"/>
      <c r="D187" s="173"/>
      <c r="E187" s="92"/>
      <c r="F187" s="92"/>
    </row>
    <row r="188" spans="1:6" ht="57" customHeight="1">
      <c r="A188" s="198" t="s">
        <v>4</v>
      </c>
      <c r="B188" s="52" t="s">
        <v>338</v>
      </c>
      <c r="C188" s="69" t="s">
        <v>306</v>
      </c>
      <c r="D188" s="53">
        <v>10</v>
      </c>
      <c r="E188" s="87"/>
      <c r="F188" s="88">
        <f>ROUND(D188*E188,2)</f>
        <v>0</v>
      </c>
    </row>
    <row r="189" spans="1:6" ht="12.75">
      <c r="A189" s="198"/>
      <c r="B189" s="52"/>
      <c r="C189" s="205"/>
      <c r="D189" s="206"/>
      <c r="E189" s="207"/>
      <c r="F189" s="207"/>
    </row>
    <row r="190" spans="1:6" ht="78" customHeight="1">
      <c r="A190" s="198" t="s">
        <v>5</v>
      </c>
      <c r="B190" s="52" t="s">
        <v>339</v>
      </c>
      <c r="C190" s="69" t="s">
        <v>306</v>
      </c>
      <c r="D190" s="53">
        <v>41.5</v>
      </c>
      <c r="E190" s="87"/>
      <c r="F190" s="88">
        <f>ROUND(D190*E190,2)</f>
        <v>0</v>
      </c>
    </row>
    <row r="191" spans="1:6" ht="12.75">
      <c r="A191" s="198"/>
      <c r="B191" s="52" t="s">
        <v>85</v>
      </c>
      <c r="C191" s="69" t="s">
        <v>11</v>
      </c>
      <c r="D191" s="53">
        <v>40</v>
      </c>
      <c r="E191" s="87"/>
      <c r="F191" s="88">
        <f>ROUND(D191*E191,2)</f>
        <v>0</v>
      </c>
    </row>
    <row r="192" spans="1:6" ht="12.75">
      <c r="A192" s="198"/>
      <c r="B192" s="52"/>
      <c r="C192" s="205"/>
      <c r="D192" s="206"/>
      <c r="E192" s="207"/>
      <c r="F192" s="207"/>
    </row>
    <row r="193" spans="1:6" ht="13.5" thickBot="1">
      <c r="A193" s="14" t="s">
        <v>67</v>
      </c>
      <c r="B193" s="15" t="s">
        <v>83</v>
      </c>
      <c r="C193" s="16"/>
      <c r="D193" s="17"/>
      <c r="E193" s="89"/>
      <c r="F193" s="90">
        <f>SUM(F186:F192)</f>
        <v>0</v>
      </c>
    </row>
    <row r="194" spans="1:6" ht="17.25" thickTop="1">
      <c r="A194" s="170"/>
      <c r="B194" s="192"/>
      <c r="C194" s="174"/>
      <c r="D194" s="175"/>
      <c r="E194" s="176"/>
      <c r="F194" s="202"/>
    </row>
    <row r="195" spans="1:6" ht="12.75" customHeight="1">
      <c r="A195" s="208"/>
      <c r="B195" s="52"/>
      <c r="C195" s="57"/>
      <c r="D195" s="173"/>
      <c r="E195" s="57"/>
      <c r="F195" s="57"/>
    </row>
    <row r="196" spans="1:6" ht="17.25" thickBot="1">
      <c r="A196" s="47" t="s">
        <v>15</v>
      </c>
      <c r="B196" s="48" t="s">
        <v>61</v>
      </c>
      <c r="C196" s="49"/>
      <c r="D196" s="49"/>
      <c r="E196" s="50"/>
      <c r="F196" s="50"/>
    </row>
    <row r="197" spans="1:6" ht="13.5" thickTop="1">
      <c r="A197" s="198"/>
      <c r="B197" s="52"/>
      <c r="C197" s="57"/>
      <c r="D197" s="173"/>
      <c r="E197" s="57"/>
      <c r="F197" s="57"/>
    </row>
    <row r="198" spans="1:6" ht="63.75">
      <c r="A198" s="171" t="s">
        <v>3</v>
      </c>
      <c r="B198" s="209" t="s">
        <v>232</v>
      </c>
      <c r="C198" s="69" t="s">
        <v>0</v>
      </c>
      <c r="D198" s="51">
        <v>1</v>
      </c>
      <c r="E198" s="87"/>
      <c r="F198" s="88">
        <f>ROUND(D198*E198,2)</f>
        <v>0</v>
      </c>
    </row>
    <row r="199" spans="1:6" ht="16.5">
      <c r="A199" s="210"/>
      <c r="B199" s="187"/>
      <c r="C199" s="211"/>
      <c r="D199" s="179"/>
      <c r="E199" s="176"/>
      <c r="F199" s="202"/>
    </row>
    <row r="200" spans="1:6" ht="13.5" thickBot="1">
      <c r="A200" s="14" t="s">
        <v>67</v>
      </c>
      <c r="B200" s="15" t="s">
        <v>84</v>
      </c>
      <c r="C200" s="16"/>
      <c r="D200" s="17"/>
      <c r="E200" s="89"/>
      <c r="F200" s="90">
        <f>SUM(F198:F199)</f>
        <v>0</v>
      </c>
    </row>
    <row r="201" spans="1:6" ht="17.25" thickTop="1">
      <c r="A201" s="210"/>
      <c r="B201" s="187"/>
      <c r="C201" s="211"/>
      <c r="D201" s="179"/>
      <c r="E201" s="2"/>
      <c r="F201" s="199"/>
    </row>
    <row r="202" spans="1:6" ht="16.5">
      <c r="A202" s="170"/>
      <c r="B202" s="192"/>
      <c r="C202" s="174"/>
      <c r="D202" s="175"/>
      <c r="E202" s="2"/>
      <c r="F202" s="199"/>
    </row>
    <row r="203" spans="1:6" ht="16.5">
      <c r="A203" s="170"/>
      <c r="B203" s="192"/>
      <c r="C203" s="174"/>
      <c r="D203" s="175"/>
      <c r="E203" s="2"/>
      <c r="F203" s="199"/>
    </row>
    <row r="204" spans="1:6" ht="16.5">
      <c r="A204" s="170"/>
      <c r="B204" s="192"/>
      <c r="C204" s="174"/>
      <c r="D204" s="175"/>
      <c r="E204" s="2"/>
      <c r="F204" s="199"/>
    </row>
    <row r="205" spans="1:6" ht="16.5">
      <c r="A205" s="170"/>
      <c r="B205" s="192"/>
      <c r="C205" s="174"/>
      <c r="D205" s="175"/>
      <c r="E205" s="2"/>
      <c r="F205" s="199"/>
    </row>
    <row r="206" spans="1:6" ht="16.5">
      <c r="A206" s="170"/>
      <c r="B206" s="59" t="s">
        <v>2</v>
      </c>
      <c r="C206" s="174"/>
      <c r="D206" s="175"/>
      <c r="E206" s="2"/>
      <c r="F206" s="199"/>
    </row>
    <row r="207" spans="1:6" ht="16.5">
      <c r="A207" s="170"/>
      <c r="B207" s="196"/>
      <c r="C207" s="174"/>
      <c r="D207" s="175"/>
      <c r="E207" s="2"/>
      <c r="F207" s="199"/>
    </row>
    <row r="208" spans="1:6" ht="16.5">
      <c r="A208" s="170" t="s">
        <v>77</v>
      </c>
      <c r="B208" s="192" t="s">
        <v>78</v>
      </c>
      <c r="C208" s="174"/>
      <c r="D208" s="175"/>
      <c r="E208" s="195"/>
      <c r="F208" s="212"/>
    </row>
    <row r="209" spans="1:6" ht="16.5">
      <c r="A209" s="170"/>
      <c r="B209" s="192"/>
      <c r="C209" s="174"/>
      <c r="D209" s="175"/>
      <c r="E209" s="195"/>
      <c r="F209" s="212"/>
    </row>
    <row r="210" spans="1:6" ht="16.5">
      <c r="A210" s="170" t="s">
        <v>1</v>
      </c>
      <c r="B210" s="192" t="str">
        <f>B87</f>
        <v>Pripremni radovi, demontaže i rušenja</v>
      </c>
      <c r="C210" s="174"/>
      <c r="D210" s="175"/>
      <c r="E210" s="2"/>
      <c r="F210" s="92">
        <f>F117</f>
        <v>0</v>
      </c>
    </row>
    <row r="211" spans="1:6" ht="16.5">
      <c r="A211" s="170" t="s">
        <v>55</v>
      </c>
      <c r="B211" s="192" t="str">
        <f>B120</f>
        <v>Zidarski radovi</v>
      </c>
      <c r="C211" s="174"/>
      <c r="D211" s="175"/>
      <c r="E211" s="2"/>
      <c r="F211" s="92">
        <f>F144</f>
        <v>0</v>
      </c>
    </row>
    <row r="212" spans="1:6" ht="16.5">
      <c r="A212" s="170" t="s">
        <v>7</v>
      </c>
      <c r="B212" s="192" t="str">
        <f>B147</f>
        <v>Stolarski radovi </v>
      </c>
      <c r="C212" s="174"/>
      <c r="D212" s="175"/>
      <c r="E212" s="2"/>
      <c r="F212" s="92">
        <f>F158</f>
        <v>0</v>
      </c>
    </row>
    <row r="213" spans="1:6" ht="16.5">
      <c r="A213" s="170" t="s">
        <v>12</v>
      </c>
      <c r="B213" s="192" t="str">
        <f>B160</f>
        <v>Gipskartonski i soboslikarski radovi</v>
      </c>
      <c r="C213" s="174"/>
      <c r="D213" s="175"/>
      <c r="E213" s="2"/>
      <c r="F213" s="92">
        <f>F179</f>
        <v>0</v>
      </c>
    </row>
    <row r="214" spans="1:6" ht="16.5">
      <c r="A214" s="170" t="s">
        <v>13</v>
      </c>
      <c r="B214" s="192" t="str">
        <f>B183</f>
        <v>Keramičarski radovi</v>
      </c>
      <c r="C214" s="174"/>
      <c r="D214" s="175"/>
      <c r="E214" s="2"/>
      <c r="F214" s="92">
        <f>F193</f>
        <v>0</v>
      </c>
    </row>
    <row r="215" spans="1:6" ht="16.5">
      <c r="A215" s="170" t="s">
        <v>15</v>
      </c>
      <c r="B215" s="192" t="str">
        <f>B196</f>
        <v>Limarski radovi</v>
      </c>
      <c r="C215" s="174"/>
      <c r="D215" s="175"/>
      <c r="E215" s="2"/>
      <c r="F215" s="92">
        <f>F200</f>
        <v>0</v>
      </c>
    </row>
    <row r="216" spans="1:6" ht="16.5" customHeight="1">
      <c r="A216" s="170"/>
      <c r="B216" s="192"/>
      <c r="C216" s="174"/>
      <c r="D216" s="175"/>
      <c r="E216" s="2"/>
      <c r="F216" s="92"/>
    </row>
    <row r="217" spans="1:6" ht="16.5">
      <c r="A217" s="213" t="s">
        <v>67</v>
      </c>
      <c r="B217" s="214" t="s">
        <v>57</v>
      </c>
      <c r="C217" s="215"/>
      <c r="D217" s="216"/>
      <c r="E217" s="217"/>
      <c r="F217" s="93">
        <f>SUM(F210:F216)</f>
        <v>0</v>
      </c>
    </row>
    <row r="218" spans="1:6" ht="12.75">
      <c r="A218" s="196"/>
      <c r="B218" s="196"/>
      <c r="C218" s="196"/>
      <c r="D218" s="196"/>
      <c r="E218" s="196"/>
      <c r="F218" s="196"/>
    </row>
    <row r="219" spans="1:6" ht="12.75">
      <c r="A219" s="196"/>
      <c r="B219" s="196"/>
      <c r="C219" s="196"/>
      <c r="D219" s="196"/>
      <c r="E219" s="196"/>
      <c r="F219" s="196"/>
    </row>
    <row r="220" spans="1:6" ht="12.75">
      <c r="A220" s="196"/>
      <c r="B220" s="196"/>
      <c r="C220" s="196"/>
      <c r="D220" s="196"/>
      <c r="E220" s="196"/>
      <c r="F220" s="196"/>
    </row>
    <row r="221" spans="1:6" ht="16.5">
      <c r="A221" s="218"/>
      <c r="B221" s="219"/>
      <c r="C221" s="220"/>
      <c r="D221" s="221"/>
      <c r="E221" s="222"/>
      <c r="F221" s="169"/>
    </row>
    <row r="222" spans="1:6" ht="16.5">
      <c r="A222" s="218"/>
      <c r="B222" s="219"/>
      <c r="C222" s="220"/>
      <c r="D222" s="221"/>
      <c r="E222" s="222"/>
      <c r="F222" s="169"/>
    </row>
    <row r="223" spans="1:6" ht="17.25" thickBot="1">
      <c r="A223" s="218"/>
      <c r="B223" s="219"/>
      <c r="C223" s="220"/>
      <c r="D223" s="221"/>
      <c r="E223" s="222"/>
      <c r="F223" s="169"/>
    </row>
    <row r="224" spans="1:6" ht="18" customHeight="1" thickBot="1">
      <c r="A224" s="9" t="s">
        <v>101</v>
      </c>
      <c r="B224" s="10" t="s">
        <v>252</v>
      </c>
      <c r="C224" s="11"/>
      <c r="D224" s="12"/>
      <c r="E224" s="13"/>
      <c r="F224" s="46"/>
    </row>
    <row r="225" spans="1:6" ht="16.5">
      <c r="A225" s="218"/>
      <c r="B225" s="219"/>
      <c r="C225" s="220"/>
      <c r="D225" s="221"/>
      <c r="E225" s="222"/>
      <c r="F225" s="169"/>
    </row>
    <row r="226" spans="1:6" ht="13.5">
      <c r="A226" s="223"/>
      <c r="B226" s="224" t="s">
        <v>257</v>
      </c>
      <c r="C226" s="225"/>
      <c r="D226" s="226"/>
      <c r="E226" s="227"/>
      <c r="F226" s="228"/>
    </row>
    <row r="227" spans="1:6" ht="13.5">
      <c r="A227" s="229"/>
      <c r="B227" s="230"/>
      <c r="C227" s="231"/>
      <c r="D227" s="232"/>
      <c r="E227" s="233"/>
      <c r="F227" s="228"/>
    </row>
    <row r="228" spans="1:6" ht="17.25" thickBot="1">
      <c r="A228" s="47" t="s">
        <v>1</v>
      </c>
      <c r="B228" s="48" t="s">
        <v>258</v>
      </c>
      <c r="C228" s="49"/>
      <c r="D228" s="49"/>
      <c r="E228" s="50"/>
      <c r="F228" s="50"/>
    </row>
    <row r="229" spans="1:6" ht="13.5" thickTop="1">
      <c r="A229" s="234"/>
      <c r="B229" s="234"/>
      <c r="C229" s="235"/>
      <c r="D229" s="234"/>
      <c r="E229" s="234"/>
      <c r="F229" s="234"/>
    </row>
    <row r="230" spans="1:6" ht="30" customHeight="1">
      <c r="A230" s="236" t="s">
        <v>3</v>
      </c>
      <c r="B230" s="237" t="s">
        <v>261</v>
      </c>
      <c r="C230" s="69" t="s">
        <v>29</v>
      </c>
      <c r="D230" s="51">
        <v>1</v>
      </c>
      <c r="E230" s="87"/>
      <c r="F230" s="88">
        <f>ROUND(D230*E230,2)</f>
        <v>0</v>
      </c>
    </row>
    <row r="231" spans="1:6" ht="12.75">
      <c r="A231" s="236"/>
      <c r="B231" s="237"/>
      <c r="C231" s="235"/>
      <c r="D231" s="238"/>
      <c r="E231" s="239"/>
      <c r="F231" s="240"/>
    </row>
    <row r="232" spans="1:6" ht="61.5" customHeight="1">
      <c r="A232" s="236" t="s">
        <v>4</v>
      </c>
      <c r="B232" s="237" t="s">
        <v>259</v>
      </c>
      <c r="C232" s="69" t="s">
        <v>29</v>
      </c>
      <c r="D232" s="51">
        <v>1</v>
      </c>
      <c r="E232" s="87"/>
      <c r="F232" s="88">
        <f>ROUND(D232*E232,2)</f>
        <v>0</v>
      </c>
    </row>
    <row r="233" spans="1:6" ht="12.75">
      <c r="A233" s="236"/>
      <c r="B233" s="237"/>
      <c r="C233" s="235"/>
      <c r="D233" s="238"/>
      <c r="E233" s="239"/>
      <c r="F233" s="240"/>
    </row>
    <row r="234" spans="1:6" ht="51">
      <c r="A234" s="236" t="s">
        <v>5</v>
      </c>
      <c r="B234" s="237" t="s">
        <v>262</v>
      </c>
      <c r="C234" s="69" t="s">
        <v>260</v>
      </c>
      <c r="D234" s="51">
        <v>1</v>
      </c>
      <c r="E234" s="87"/>
      <c r="F234" s="88">
        <f>ROUND(D234*E234,2)</f>
        <v>0</v>
      </c>
    </row>
    <row r="235" spans="1:6" ht="12.75">
      <c r="A235" s="236"/>
      <c r="B235" s="237"/>
      <c r="C235" s="69"/>
      <c r="D235" s="238"/>
      <c r="E235" s="239"/>
      <c r="F235" s="240"/>
    </row>
    <row r="236" spans="1:6" ht="13.5" thickBot="1">
      <c r="A236" s="14" t="s">
        <v>68</v>
      </c>
      <c r="B236" s="15" t="s">
        <v>79</v>
      </c>
      <c r="C236" s="16"/>
      <c r="D236" s="17"/>
      <c r="E236" s="89"/>
      <c r="F236" s="90">
        <f>SUM(F230:F234)</f>
        <v>0</v>
      </c>
    </row>
    <row r="237" spans="1:6" ht="13.5" thickTop="1">
      <c r="A237" s="54"/>
      <c r="B237" s="55"/>
      <c r="C237" s="1"/>
      <c r="D237" s="56"/>
      <c r="E237" s="57"/>
      <c r="F237" s="58"/>
    </row>
    <row r="238" spans="1:6" ht="17.25" thickBot="1">
      <c r="A238" s="47" t="s">
        <v>55</v>
      </c>
      <c r="B238" s="48" t="s">
        <v>263</v>
      </c>
      <c r="C238" s="49"/>
      <c r="D238" s="49"/>
      <c r="E238" s="50"/>
      <c r="F238" s="50"/>
    </row>
    <row r="239" spans="1:6" ht="17.25" thickTop="1">
      <c r="A239" s="241"/>
      <c r="B239" s="242"/>
      <c r="C239" s="243"/>
      <c r="D239" s="244"/>
      <c r="E239" s="245"/>
      <c r="F239" s="246"/>
    </row>
    <row r="240" spans="1:6" ht="120.75" customHeight="1">
      <c r="A240" s="236" t="s">
        <v>3</v>
      </c>
      <c r="B240" s="247" t="s">
        <v>264</v>
      </c>
      <c r="C240" s="231"/>
      <c r="D240" s="248"/>
      <c r="E240" s="233"/>
      <c r="F240" s="249"/>
    </row>
    <row r="241" spans="1:6" ht="12.75">
      <c r="A241" s="236"/>
      <c r="B241" s="247" t="s">
        <v>265</v>
      </c>
      <c r="C241" s="231"/>
      <c r="D241" s="248"/>
      <c r="E241" s="233"/>
      <c r="F241" s="249"/>
    </row>
    <row r="242" spans="1:6" ht="12.75">
      <c r="A242" s="91" t="s">
        <v>331</v>
      </c>
      <c r="B242" s="250" t="s">
        <v>266</v>
      </c>
      <c r="C242" s="69" t="s">
        <v>60</v>
      </c>
      <c r="D242" s="53">
        <v>16</v>
      </c>
      <c r="E242" s="87"/>
      <c r="F242" s="88">
        <f>ROUND(D242*E242,2)</f>
        <v>0</v>
      </c>
    </row>
    <row r="243" spans="1:6" ht="12.75">
      <c r="A243" s="91" t="s">
        <v>332</v>
      </c>
      <c r="B243" s="250" t="s">
        <v>267</v>
      </c>
      <c r="C243" s="69" t="s">
        <v>60</v>
      </c>
      <c r="D243" s="53">
        <v>8</v>
      </c>
      <c r="E243" s="87"/>
      <c r="F243" s="88">
        <f>ROUND(D243*E243,2)</f>
        <v>0</v>
      </c>
    </row>
    <row r="244" spans="1:6" ht="15">
      <c r="A244" s="218"/>
      <c r="B244" s="250" t="s">
        <v>268</v>
      </c>
      <c r="C244" s="231"/>
      <c r="D244" s="248"/>
      <c r="E244" s="239"/>
      <c r="F244" s="251"/>
    </row>
    <row r="245" spans="1:6" ht="12.75">
      <c r="A245" s="91" t="s">
        <v>333</v>
      </c>
      <c r="B245" s="250" t="s">
        <v>269</v>
      </c>
      <c r="C245" s="69" t="s">
        <v>60</v>
      </c>
      <c r="D245" s="53">
        <v>16</v>
      </c>
      <c r="E245" s="87"/>
      <c r="F245" s="88">
        <f>ROUND(D245*E245,2)</f>
        <v>0</v>
      </c>
    </row>
    <row r="246" spans="1:6" ht="12.75">
      <c r="A246" s="91" t="s">
        <v>334</v>
      </c>
      <c r="B246" s="250" t="s">
        <v>270</v>
      </c>
      <c r="C246" s="69" t="s">
        <v>60</v>
      </c>
      <c r="D246" s="53">
        <v>6</v>
      </c>
      <c r="E246" s="87"/>
      <c r="F246" s="88">
        <f>ROUND(D246*E246,2)</f>
        <v>0</v>
      </c>
    </row>
    <row r="247" spans="1:6" ht="12.75">
      <c r="A247" s="236"/>
      <c r="B247" s="250"/>
      <c r="C247" s="231"/>
      <c r="D247" s="248"/>
      <c r="E247" s="239"/>
      <c r="F247" s="251"/>
    </row>
    <row r="248" spans="1:6" ht="25.5">
      <c r="A248" s="236" t="s">
        <v>4</v>
      </c>
      <c r="B248" s="250" t="s">
        <v>271</v>
      </c>
      <c r="C248" s="231"/>
      <c r="D248" s="248"/>
      <c r="E248" s="239"/>
      <c r="F248" s="251"/>
    </row>
    <row r="249" spans="1:6" ht="12.75">
      <c r="A249" s="236"/>
      <c r="B249" s="250" t="s">
        <v>272</v>
      </c>
      <c r="C249" s="69" t="s">
        <v>0</v>
      </c>
      <c r="D249" s="51">
        <v>1</v>
      </c>
      <c r="E249" s="87"/>
      <c r="F249" s="88">
        <f>ROUND(D249*E249,2)</f>
        <v>0</v>
      </c>
    </row>
    <row r="250" spans="1:6" ht="12.75">
      <c r="A250" s="236"/>
      <c r="B250" s="250"/>
      <c r="C250" s="231"/>
      <c r="D250" s="248"/>
      <c r="E250" s="239"/>
      <c r="F250" s="251"/>
    </row>
    <row r="251" spans="1:6" ht="25.5">
      <c r="A251" s="236" t="s">
        <v>5</v>
      </c>
      <c r="B251" s="247" t="s">
        <v>273</v>
      </c>
      <c r="C251" s="69" t="s">
        <v>60</v>
      </c>
      <c r="D251" s="53">
        <v>24</v>
      </c>
      <c r="E251" s="87"/>
      <c r="F251" s="88">
        <f>ROUND(D251*E251,2)</f>
        <v>0</v>
      </c>
    </row>
    <row r="252" spans="1:6" ht="12.75">
      <c r="A252" s="236"/>
      <c r="B252" s="247"/>
      <c r="C252" s="231"/>
      <c r="D252" s="248"/>
      <c r="E252" s="239"/>
      <c r="F252" s="240"/>
    </row>
    <row r="253" spans="1:6" ht="25.5">
      <c r="A253" s="236" t="s">
        <v>6</v>
      </c>
      <c r="B253" s="247" t="s">
        <v>274</v>
      </c>
      <c r="C253" s="69" t="s">
        <v>60</v>
      </c>
      <c r="D253" s="53">
        <v>24</v>
      </c>
      <c r="E253" s="87"/>
      <c r="F253" s="88">
        <f>ROUND(D253*E253,2)</f>
        <v>0</v>
      </c>
    </row>
    <row r="254" spans="1:6" ht="12.75">
      <c r="A254" s="236"/>
      <c r="B254" s="247"/>
      <c r="C254" s="235"/>
      <c r="D254" s="238"/>
      <c r="E254" s="239"/>
      <c r="F254" s="240"/>
    </row>
    <row r="255" spans="1:6" ht="59.25" customHeight="1">
      <c r="A255" s="236" t="s">
        <v>19</v>
      </c>
      <c r="B255" s="247" t="s">
        <v>275</v>
      </c>
      <c r="C255" s="69" t="s">
        <v>260</v>
      </c>
      <c r="D255" s="51">
        <v>1</v>
      </c>
      <c r="E255" s="87"/>
      <c r="F255" s="88">
        <f>ROUND(D255*E255,2)</f>
        <v>0</v>
      </c>
    </row>
    <row r="256" spans="1:6" ht="12.75">
      <c r="A256" s="236"/>
      <c r="B256" s="247"/>
      <c r="C256" s="231"/>
      <c r="D256" s="248"/>
      <c r="E256" s="239"/>
      <c r="F256" s="240"/>
    </row>
    <row r="257" spans="1:6" ht="82.5" customHeight="1">
      <c r="A257" s="236" t="s">
        <v>20</v>
      </c>
      <c r="B257" s="247" t="s">
        <v>276</v>
      </c>
      <c r="C257" s="69" t="s">
        <v>260</v>
      </c>
      <c r="D257" s="76">
        <v>1</v>
      </c>
      <c r="E257" s="87"/>
      <c r="F257" s="88">
        <f>ROUND(D257*E257,2)</f>
        <v>0</v>
      </c>
    </row>
    <row r="258" spans="1:6" ht="16.5">
      <c r="A258" s="252"/>
      <c r="B258" s="253"/>
      <c r="C258" s="254"/>
      <c r="D258" s="255"/>
      <c r="E258" s="176"/>
      <c r="F258" s="202"/>
    </row>
    <row r="259" spans="1:6" ht="13.5" thickBot="1">
      <c r="A259" s="14" t="s">
        <v>68</v>
      </c>
      <c r="B259" s="15" t="s">
        <v>80</v>
      </c>
      <c r="C259" s="16"/>
      <c r="D259" s="17"/>
      <c r="E259" s="89"/>
      <c r="F259" s="90">
        <f>SUM(F241:F257)</f>
        <v>0</v>
      </c>
    </row>
    <row r="260" spans="1:6" ht="13.5" thickTop="1">
      <c r="A260" s="54"/>
      <c r="B260" s="55"/>
      <c r="C260" s="1"/>
      <c r="D260" s="56"/>
      <c r="E260" s="57"/>
      <c r="F260" s="58"/>
    </row>
    <row r="261" spans="1:6" ht="17.25" thickBot="1">
      <c r="A261" s="47" t="s">
        <v>7</v>
      </c>
      <c r="B261" s="48" t="s">
        <v>277</v>
      </c>
      <c r="C261" s="49"/>
      <c r="D261" s="49"/>
      <c r="E261" s="50"/>
      <c r="F261" s="50"/>
    </row>
    <row r="262" spans="1:6" ht="13.5" thickTop="1">
      <c r="A262" s="54"/>
      <c r="B262" s="55"/>
      <c r="C262" s="1"/>
      <c r="D262" s="56"/>
      <c r="E262" s="57"/>
      <c r="F262" s="58"/>
    </row>
    <row r="263" spans="1:6" ht="96" customHeight="1">
      <c r="A263" s="236" t="s">
        <v>278</v>
      </c>
      <c r="B263" s="237" t="s">
        <v>279</v>
      </c>
      <c r="C263" s="231"/>
      <c r="D263" s="248"/>
      <c r="E263" s="233"/>
      <c r="F263" s="249"/>
    </row>
    <row r="264" spans="1:6" ht="12.75">
      <c r="A264" s="236"/>
      <c r="B264" s="256" t="s">
        <v>280</v>
      </c>
      <c r="C264" s="231"/>
      <c r="D264" s="248"/>
      <c r="E264" s="233"/>
      <c r="F264" s="257"/>
    </row>
    <row r="265" spans="1:6" ht="12.75">
      <c r="A265" s="91" t="s">
        <v>331</v>
      </c>
      <c r="B265" s="250" t="s">
        <v>281</v>
      </c>
      <c r="C265" s="69" t="s">
        <v>60</v>
      </c>
      <c r="D265" s="53">
        <v>5</v>
      </c>
      <c r="E265" s="87"/>
      <c r="F265" s="88">
        <f>ROUND(D265*E265,2)</f>
        <v>0</v>
      </c>
    </row>
    <row r="266" spans="1:6" ht="12.75">
      <c r="A266" s="91" t="s">
        <v>332</v>
      </c>
      <c r="B266" s="250" t="s">
        <v>282</v>
      </c>
      <c r="C266" s="69" t="s">
        <v>60</v>
      </c>
      <c r="D266" s="53">
        <v>4</v>
      </c>
      <c r="E266" s="87"/>
      <c r="F266" s="88">
        <f>ROUND(D266*E266,2)</f>
        <v>0</v>
      </c>
    </row>
    <row r="267" spans="1:6" ht="15">
      <c r="A267" s="218"/>
      <c r="B267" s="256" t="s">
        <v>284</v>
      </c>
      <c r="C267" s="231"/>
      <c r="D267" s="248"/>
      <c r="E267" s="239"/>
      <c r="F267" s="251"/>
    </row>
    <row r="268" spans="1:6" ht="12.75">
      <c r="A268" s="91" t="s">
        <v>333</v>
      </c>
      <c r="B268" s="247" t="s">
        <v>281</v>
      </c>
      <c r="C268" s="69" t="s">
        <v>0</v>
      </c>
      <c r="D268" s="76">
        <v>4</v>
      </c>
      <c r="E268" s="87"/>
      <c r="F268" s="88">
        <f>ROUND(D268*E268,2)</f>
        <v>0</v>
      </c>
    </row>
    <row r="269" spans="1:6" ht="12.75">
      <c r="A269" s="91" t="s">
        <v>334</v>
      </c>
      <c r="B269" s="247" t="s">
        <v>282</v>
      </c>
      <c r="C269" s="69" t="s">
        <v>0</v>
      </c>
      <c r="D269" s="76">
        <v>2</v>
      </c>
      <c r="E269" s="87"/>
      <c r="F269" s="88">
        <f>ROUND(D269*E269,2)</f>
        <v>0</v>
      </c>
    </row>
    <row r="270" spans="1:6" ht="12.75">
      <c r="A270" s="91" t="s">
        <v>340</v>
      </c>
      <c r="B270" s="250" t="s">
        <v>283</v>
      </c>
      <c r="C270" s="69" t="s">
        <v>0</v>
      </c>
      <c r="D270" s="76">
        <v>1</v>
      </c>
      <c r="E270" s="87"/>
      <c r="F270" s="88">
        <f>ROUND(D270*E270,2)</f>
        <v>0</v>
      </c>
    </row>
    <row r="271" spans="1:6" ht="12.75">
      <c r="A271" s="236"/>
      <c r="B271" s="250"/>
      <c r="C271" s="231"/>
      <c r="D271" s="248"/>
      <c r="E271" s="239"/>
      <c r="F271" s="240"/>
    </row>
    <row r="272" spans="1:6" ht="25.5">
      <c r="A272" s="236" t="s">
        <v>285</v>
      </c>
      <c r="B272" s="237" t="s">
        <v>286</v>
      </c>
      <c r="C272" s="69" t="s">
        <v>0</v>
      </c>
      <c r="D272" s="76">
        <v>1</v>
      </c>
      <c r="E272" s="87"/>
      <c r="F272" s="88">
        <f>ROUND(D272*E272,2)</f>
        <v>0</v>
      </c>
    </row>
    <row r="273" spans="1:6" ht="16.5">
      <c r="A273" s="218"/>
      <c r="B273" s="253"/>
      <c r="C273" s="254"/>
      <c r="D273" s="255"/>
      <c r="E273" s="176"/>
      <c r="F273" s="202"/>
    </row>
    <row r="274" spans="1:6" ht="13.5" thickBot="1">
      <c r="A274" s="14" t="s">
        <v>68</v>
      </c>
      <c r="B274" s="15" t="s">
        <v>81</v>
      </c>
      <c r="C274" s="16"/>
      <c r="D274" s="17"/>
      <c r="E274" s="89"/>
      <c r="F274" s="90">
        <f>SUM(F265:F272)</f>
        <v>0</v>
      </c>
    </row>
    <row r="275" spans="1:6" ht="17.25" thickTop="1">
      <c r="A275" s="218"/>
      <c r="B275" s="253"/>
      <c r="C275" s="254"/>
      <c r="D275" s="255"/>
      <c r="E275" s="258"/>
      <c r="F275" s="199"/>
    </row>
    <row r="276" spans="1:6" ht="15">
      <c r="A276" s="218"/>
      <c r="B276" s="247"/>
      <c r="C276" s="69"/>
      <c r="D276" s="248"/>
      <c r="E276" s="233"/>
      <c r="F276" s="249"/>
    </row>
    <row r="277" spans="1:6" ht="15">
      <c r="A277" s="218"/>
      <c r="B277" s="247"/>
      <c r="C277" s="69"/>
      <c r="D277" s="248"/>
      <c r="E277" s="233"/>
      <c r="F277" s="249"/>
    </row>
    <row r="278" spans="1:6" ht="15">
      <c r="A278" s="218"/>
      <c r="B278" s="247"/>
      <c r="C278" s="69"/>
      <c r="D278" s="248"/>
      <c r="E278" s="233"/>
      <c r="F278" s="249"/>
    </row>
    <row r="279" spans="1:6" ht="15">
      <c r="A279" s="218"/>
      <c r="B279" s="247"/>
      <c r="C279" s="69"/>
      <c r="D279" s="248"/>
      <c r="E279" s="233"/>
      <c r="F279" s="249"/>
    </row>
    <row r="280" spans="1:6" ht="15">
      <c r="A280" s="218"/>
      <c r="B280" s="247"/>
      <c r="C280" s="69"/>
      <c r="D280" s="248"/>
      <c r="E280" s="233"/>
      <c r="F280" s="249"/>
    </row>
    <row r="281" spans="1:6" ht="15">
      <c r="A281" s="218"/>
      <c r="B281" s="247"/>
      <c r="C281" s="69"/>
      <c r="D281" s="248"/>
      <c r="E281" s="233"/>
      <c r="F281" s="249"/>
    </row>
    <row r="282" spans="1:6" ht="15.75">
      <c r="A282" s="218"/>
      <c r="B282" s="59" t="s">
        <v>2</v>
      </c>
      <c r="C282" s="69"/>
      <c r="D282" s="248"/>
      <c r="E282" s="233"/>
      <c r="F282" s="249"/>
    </row>
    <row r="283" spans="1:6" ht="16.5">
      <c r="A283" s="218"/>
      <c r="B283" s="219"/>
      <c r="C283" s="220"/>
      <c r="D283" s="221"/>
      <c r="E283" s="222"/>
      <c r="F283" s="169"/>
    </row>
    <row r="284" spans="1:6" ht="16.5">
      <c r="A284" s="170" t="s">
        <v>101</v>
      </c>
      <c r="B284" s="259" t="s">
        <v>287</v>
      </c>
      <c r="C284" s="260"/>
      <c r="D284" s="245"/>
      <c r="E284" s="245"/>
      <c r="F284" s="261"/>
    </row>
    <row r="285" spans="1:6" ht="16.5">
      <c r="A285" s="218"/>
      <c r="B285" s="259"/>
      <c r="C285" s="260"/>
      <c r="D285" s="245"/>
      <c r="E285" s="245"/>
      <c r="F285" s="261"/>
    </row>
    <row r="286" spans="1:6" ht="16.5">
      <c r="A286" s="170" t="s">
        <v>1</v>
      </c>
      <c r="B286" s="192" t="str">
        <f>B228</f>
        <v>Pripremni radovi</v>
      </c>
      <c r="C286" s="174"/>
      <c r="D286" s="175"/>
      <c r="E286" s="2"/>
      <c r="F286" s="92">
        <f>F236</f>
        <v>0</v>
      </c>
    </row>
    <row r="287" spans="1:6" ht="16.5">
      <c r="A287" s="170" t="s">
        <v>55</v>
      </c>
      <c r="B287" s="192" t="str">
        <f>B238</f>
        <v>Vodovod</v>
      </c>
      <c r="C287" s="174"/>
      <c r="D287" s="175"/>
      <c r="E287" s="2"/>
      <c r="F287" s="92">
        <f>F259</f>
        <v>0</v>
      </c>
    </row>
    <row r="288" spans="1:6" ht="16.5">
      <c r="A288" s="170" t="s">
        <v>7</v>
      </c>
      <c r="B288" s="192" t="str">
        <f>B261</f>
        <v>Kanalizacija</v>
      </c>
      <c r="C288" s="174"/>
      <c r="D288" s="175"/>
      <c r="E288" s="2"/>
      <c r="F288" s="92">
        <f>F274</f>
        <v>0</v>
      </c>
    </row>
    <row r="289" spans="1:6" ht="16.5">
      <c r="A289" s="170"/>
      <c r="B289" s="192"/>
      <c r="C289" s="174"/>
      <c r="D289" s="175"/>
      <c r="E289" s="2"/>
      <c r="F289" s="92"/>
    </row>
    <row r="290" spans="1:6" ht="16.5">
      <c r="A290" s="213" t="s">
        <v>68</v>
      </c>
      <c r="B290" s="262" t="s">
        <v>317</v>
      </c>
      <c r="C290" s="215"/>
      <c r="D290" s="216"/>
      <c r="E290" s="217"/>
      <c r="F290" s="93">
        <f>SUM(F286:F289)</f>
        <v>0</v>
      </c>
    </row>
    <row r="291" spans="1:6" ht="12.75">
      <c r="A291" s="236"/>
      <c r="B291" s="263"/>
      <c r="C291" s="235"/>
      <c r="D291" s="238"/>
      <c r="E291" s="264"/>
      <c r="F291" s="265"/>
    </row>
    <row r="292" spans="1:6" ht="12.75">
      <c r="A292" s="236"/>
      <c r="B292" s="263"/>
      <c r="C292" s="235"/>
      <c r="D292" s="238"/>
      <c r="E292" s="264"/>
      <c r="F292" s="265"/>
    </row>
    <row r="293" spans="1:6" ht="12.75">
      <c r="A293" s="236"/>
      <c r="B293" s="263"/>
      <c r="C293" s="235"/>
      <c r="D293" s="238"/>
      <c r="E293" s="264"/>
      <c r="F293" s="265"/>
    </row>
    <row r="294" spans="1:6" ht="12.75">
      <c r="A294" s="236"/>
      <c r="B294" s="263"/>
      <c r="C294" s="235"/>
      <c r="D294" s="238"/>
      <c r="E294" s="264"/>
      <c r="F294" s="265"/>
    </row>
    <row r="295" spans="1:6" ht="12.75">
      <c r="A295" s="236"/>
      <c r="B295" s="263"/>
      <c r="C295" s="235"/>
      <c r="D295" s="238"/>
      <c r="E295" s="264"/>
      <c r="F295" s="265"/>
    </row>
    <row r="296" spans="1:6" ht="13.5" thickBot="1">
      <c r="A296" s="236"/>
      <c r="B296" s="263"/>
      <c r="C296" s="235"/>
      <c r="D296" s="238"/>
      <c r="E296" s="264"/>
      <c r="F296" s="265"/>
    </row>
    <row r="297" spans="1:6" ht="18" customHeight="1" thickBot="1">
      <c r="A297" s="9" t="s">
        <v>103</v>
      </c>
      <c r="B297" s="10" t="s">
        <v>52</v>
      </c>
      <c r="C297" s="11"/>
      <c r="D297" s="12"/>
      <c r="E297" s="13"/>
      <c r="F297" s="46"/>
    </row>
    <row r="298" spans="1:6" ht="12.75">
      <c r="A298" s="236"/>
      <c r="B298" s="266"/>
      <c r="C298" s="266"/>
      <c r="D298" s="266"/>
      <c r="E298" s="266"/>
      <c r="F298" s="266"/>
    </row>
    <row r="299" spans="1:6" ht="12.75">
      <c r="A299" s="236"/>
      <c r="B299" s="266"/>
      <c r="C299" s="266"/>
      <c r="D299" s="266"/>
      <c r="E299" s="266"/>
      <c r="F299" s="266"/>
    </row>
    <row r="300" spans="1:6" ht="17.25" thickBot="1">
      <c r="A300" s="47" t="s">
        <v>1</v>
      </c>
      <c r="B300" s="48" t="s">
        <v>32</v>
      </c>
      <c r="C300" s="49"/>
      <c r="D300" s="49"/>
      <c r="E300" s="50"/>
      <c r="F300" s="50"/>
    </row>
    <row r="301" spans="1:6" ht="13.5" thickTop="1">
      <c r="A301" s="236"/>
      <c r="B301" s="266"/>
      <c r="C301" s="266"/>
      <c r="D301" s="266"/>
      <c r="E301" s="266"/>
      <c r="F301" s="266"/>
    </row>
    <row r="302" spans="1:6" ht="25.5">
      <c r="A302" s="267">
        <v>1</v>
      </c>
      <c r="B302" s="268" t="s">
        <v>33</v>
      </c>
      <c r="C302" s="69" t="s">
        <v>0</v>
      </c>
      <c r="D302" s="51">
        <v>8</v>
      </c>
      <c r="E302" s="87"/>
      <c r="F302" s="88">
        <f>ROUND(D302*E302,2)</f>
        <v>0</v>
      </c>
    </row>
    <row r="303" spans="1:6" ht="12.75">
      <c r="A303" s="269"/>
      <c r="B303" s="268"/>
      <c r="C303" s="270"/>
      <c r="D303" s="271"/>
      <c r="E303" s="97"/>
      <c r="F303" s="97"/>
    </row>
    <row r="304" spans="1:6" ht="51">
      <c r="A304" s="267">
        <v>2</v>
      </c>
      <c r="B304" s="268" t="s">
        <v>35</v>
      </c>
      <c r="C304" s="69" t="s">
        <v>34</v>
      </c>
      <c r="D304" s="51">
        <v>1</v>
      </c>
      <c r="E304" s="87"/>
      <c r="F304" s="88">
        <f>ROUND(D304*E304,2)</f>
        <v>0</v>
      </c>
    </row>
    <row r="305" spans="1:6" ht="12.75">
      <c r="A305" s="267"/>
      <c r="B305" s="268"/>
      <c r="C305" s="270"/>
      <c r="D305" s="272"/>
      <c r="E305" s="97"/>
      <c r="F305" s="97"/>
    </row>
    <row r="306" spans="1:6" ht="25.5">
      <c r="A306" s="267">
        <v>3</v>
      </c>
      <c r="B306" s="268" t="s">
        <v>233</v>
      </c>
      <c r="C306" s="69" t="s">
        <v>11</v>
      </c>
      <c r="D306" s="60">
        <v>46</v>
      </c>
      <c r="E306" s="87"/>
      <c r="F306" s="88">
        <f>ROUND(D306*E306,2)</f>
        <v>0</v>
      </c>
    </row>
    <row r="307" spans="1:6" ht="12.75">
      <c r="A307" s="267"/>
      <c r="B307" s="268"/>
      <c r="C307" s="270"/>
      <c r="D307" s="272"/>
      <c r="E307" s="97"/>
      <c r="F307" s="97"/>
    </row>
    <row r="308" spans="1:6" ht="38.25">
      <c r="A308" s="267">
        <v>4</v>
      </c>
      <c r="B308" s="268" t="s">
        <v>234</v>
      </c>
      <c r="C308" s="69" t="s">
        <v>11</v>
      </c>
      <c r="D308" s="60">
        <v>78</v>
      </c>
      <c r="E308" s="87"/>
      <c r="F308" s="88">
        <f>ROUND(D308*E308,2)</f>
        <v>0</v>
      </c>
    </row>
    <row r="309" spans="1:6" ht="12.75">
      <c r="A309" s="267"/>
      <c r="B309" s="268"/>
      <c r="C309" s="270"/>
      <c r="D309" s="272"/>
      <c r="E309" s="97"/>
      <c r="F309" s="97"/>
    </row>
    <row r="310" spans="1:6" ht="30.75" customHeight="1">
      <c r="A310" s="267">
        <v>5</v>
      </c>
      <c r="B310" s="268" t="s">
        <v>36</v>
      </c>
      <c r="C310" s="270"/>
      <c r="D310" s="272"/>
      <c r="E310" s="97"/>
      <c r="F310" s="97"/>
    </row>
    <row r="311" spans="1:6" ht="15">
      <c r="A311" s="267">
        <v>6</v>
      </c>
      <c r="B311" s="268" t="s">
        <v>310</v>
      </c>
      <c r="C311" s="69" t="s">
        <v>11</v>
      </c>
      <c r="D311" s="60">
        <v>190</v>
      </c>
      <c r="E311" s="87"/>
      <c r="F311" s="88">
        <f>ROUND(D311*E311,2)</f>
        <v>0</v>
      </c>
    </row>
    <row r="312" spans="1:6" ht="12.75">
      <c r="A312" s="267"/>
      <c r="B312" s="268"/>
      <c r="C312" s="270"/>
      <c r="D312" s="272"/>
      <c r="E312" s="97"/>
      <c r="F312" s="97"/>
    </row>
    <row r="313" spans="1:6" ht="15">
      <c r="A313" s="267">
        <v>7</v>
      </c>
      <c r="B313" s="268" t="s">
        <v>311</v>
      </c>
      <c r="C313" s="69" t="s">
        <v>11</v>
      </c>
      <c r="D313" s="60">
        <v>95</v>
      </c>
      <c r="E313" s="87"/>
      <c r="F313" s="88">
        <f>ROUND(D313*E313,2)</f>
        <v>0</v>
      </c>
    </row>
    <row r="314" spans="1:6" ht="12.75">
      <c r="A314" s="267"/>
      <c r="B314" s="268"/>
      <c r="C314" s="270"/>
      <c r="D314" s="272"/>
      <c r="E314" s="97"/>
      <c r="F314" s="97"/>
    </row>
    <row r="315" spans="1:6" ht="15">
      <c r="A315" s="267">
        <v>8</v>
      </c>
      <c r="B315" s="268" t="s">
        <v>312</v>
      </c>
      <c r="C315" s="69" t="s">
        <v>11</v>
      </c>
      <c r="D315" s="60">
        <v>8</v>
      </c>
      <c r="E315" s="87"/>
      <c r="F315" s="88">
        <f>ROUND(D315*E315,2)</f>
        <v>0</v>
      </c>
    </row>
    <row r="316" spans="1:6" ht="12.75">
      <c r="A316" s="267"/>
      <c r="B316" s="268"/>
      <c r="C316" s="270"/>
      <c r="D316" s="273"/>
      <c r="E316" s="97"/>
      <c r="F316" s="97"/>
    </row>
    <row r="317" spans="1:6" ht="63.75">
      <c r="A317" s="274"/>
      <c r="B317" s="268" t="s">
        <v>86</v>
      </c>
      <c r="C317" s="270"/>
      <c r="D317" s="271"/>
      <c r="E317" s="97"/>
      <c r="F317" s="97"/>
    </row>
    <row r="318" spans="1:6" ht="12.75">
      <c r="A318" s="267">
        <v>9</v>
      </c>
      <c r="B318" s="268" t="s">
        <v>87</v>
      </c>
      <c r="C318" s="69" t="s">
        <v>0</v>
      </c>
      <c r="D318" s="51">
        <v>5</v>
      </c>
      <c r="E318" s="87"/>
      <c r="F318" s="88">
        <f>ROUND(D318*E318,2)</f>
        <v>0</v>
      </c>
    </row>
    <row r="319" spans="1:6" ht="12.75">
      <c r="A319" s="267"/>
      <c r="B319" s="268"/>
      <c r="C319" s="270"/>
      <c r="D319" s="273"/>
      <c r="E319" s="97"/>
      <c r="F319" s="97"/>
    </row>
    <row r="320" spans="1:6" ht="12.75">
      <c r="A320" s="267">
        <v>10</v>
      </c>
      <c r="B320" s="268" t="s">
        <v>88</v>
      </c>
      <c r="C320" s="69" t="s">
        <v>0</v>
      </c>
      <c r="D320" s="51">
        <v>2</v>
      </c>
      <c r="E320" s="87"/>
      <c r="F320" s="88">
        <f>ROUND(D320*E320,2)</f>
        <v>0</v>
      </c>
    </row>
    <row r="321" spans="1:6" ht="12.75">
      <c r="A321" s="267"/>
      <c r="B321" s="268"/>
      <c r="C321" s="270"/>
      <c r="D321" s="273"/>
      <c r="E321" s="97"/>
      <c r="F321" s="97"/>
    </row>
    <row r="322" spans="1:6" ht="12.75">
      <c r="A322" s="267">
        <v>11</v>
      </c>
      <c r="B322" s="268" t="s">
        <v>89</v>
      </c>
      <c r="C322" s="69" t="s">
        <v>0</v>
      </c>
      <c r="D322" s="51">
        <v>2</v>
      </c>
      <c r="E322" s="87"/>
      <c r="F322" s="88">
        <f>ROUND(D322*E322,2)</f>
        <v>0</v>
      </c>
    </row>
    <row r="323" spans="1:6" ht="12.75">
      <c r="A323" s="267"/>
      <c r="B323" s="268"/>
      <c r="C323" s="270"/>
      <c r="D323" s="273"/>
      <c r="E323" s="97"/>
      <c r="F323" s="97"/>
    </row>
    <row r="324" spans="1:6" ht="12.75">
      <c r="A324" s="267">
        <v>12</v>
      </c>
      <c r="B324" s="268" t="s">
        <v>90</v>
      </c>
      <c r="C324" s="69" t="s">
        <v>0</v>
      </c>
      <c r="D324" s="51">
        <v>7</v>
      </c>
      <c r="E324" s="87"/>
      <c r="F324" s="88">
        <f>ROUND(D324*E324,2)</f>
        <v>0</v>
      </c>
    </row>
    <row r="325" spans="1:6" ht="12.75">
      <c r="A325" s="267"/>
      <c r="B325" s="268"/>
      <c r="C325" s="270"/>
      <c r="D325" s="273"/>
      <c r="E325" s="97"/>
      <c r="F325" s="97"/>
    </row>
    <row r="326" spans="1:6" ht="12.75">
      <c r="A326" s="267">
        <v>13</v>
      </c>
      <c r="B326" s="268" t="s">
        <v>91</v>
      </c>
      <c r="C326" s="69" t="s">
        <v>0</v>
      </c>
      <c r="D326" s="51">
        <v>5</v>
      </c>
      <c r="E326" s="87"/>
      <c r="F326" s="88">
        <f>ROUND(D326*E326,2)</f>
        <v>0</v>
      </c>
    </row>
    <row r="327" spans="1:6" ht="12.75">
      <c r="A327" s="267"/>
      <c r="B327" s="268"/>
      <c r="C327" s="270"/>
      <c r="D327" s="273"/>
      <c r="E327" s="97"/>
      <c r="F327" s="97"/>
    </row>
    <row r="328" spans="1:6" ht="104.25" customHeight="1">
      <c r="A328" s="269">
        <v>14</v>
      </c>
      <c r="B328" s="268" t="s">
        <v>37</v>
      </c>
      <c r="C328" s="69" t="s">
        <v>34</v>
      </c>
      <c r="D328" s="51">
        <v>1</v>
      </c>
      <c r="E328" s="87"/>
      <c r="F328" s="88">
        <f>ROUND(D328*E328,2)</f>
        <v>0</v>
      </c>
    </row>
    <row r="329" spans="1:6" ht="12.75">
      <c r="A329" s="269"/>
      <c r="B329" s="268"/>
      <c r="C329" s="270"/>
      <c r="D329" s="271"/>
      <c r="E329" s="97"/>
      <c r="F329" s="97"/>
    </row>
    <row r="330" spans="1:6" ht="13.5" thickBot="1">
      <c r="A330" s="14" t="s">
        <v>69</v>
      </c>
      <c r="B330" s="15" t="s">
        <v>79</v>
      </c>
      <c r="C330" s="16"/>
      <c r="D330" s="17"/>
      <c r="E330" s="89"/>
      <c r="F330" s="90">
        <f>SUM(F302:F329)</f>
        <v>0</v>
      </c>
    </row>
    <row r="331" spans="1:6" ht="13.5" thickTop="1">
      <c r="A331" s="269"/>
      <c r="B331" s="268"/>
      <c r="C331" s="270"/>
      <c r="D331" s="271"/>
      <c r="E331" s="122"/>
      <c r="F331" s="122"/>
    </row>
    <row r="332" spans="1:6" ht="17.25" thickBot="1">
      <c r="A332" s="47" t="s">
        <v>55</v>
      </c>
      <c r="B332" s="48" t="s">
        <v>38</v>
      </c>
      <c r="C332" s="49"/>
      <c r="D332" s="49"/>
      <c r="E332" s="50"/>
      <c r="F332" s="50"/>
    </row>
    <row r="333" spans="1:6" ht="13.5" thickTop="1">
      <c r="A333" s="275"/>
      <c r="B333" s="276"/>
      <c r="C333" s="277"/>
      <c r="D333" s="278"/>
      <c r="E333" s="279"/>
      <c r="F333" s="279"/>
    </row>
    <row r="334" spans="1:6" ht="53.25" customHeight="1">
      <c r="A334" s="280"/>
      <c r="B334" s="281" t="s">
        <v>39</v>
      </c>
      <c r="C334" s="282"/>
      <c r="D334" s="273"/>
      <c r="E334" s="57"/>
      <c r="F334" s="57"/>
    </row>
    <row r="335" spans="1:6" ht="12.75">
      <c r="A335" s="283"/>
      <c r="B335" s="284"/>
      <c r="C335" s="282"/>
      <c r="D335" s="273"/>
      <c r="E335" s="57"/>
      <c r="F335" s="57"/>
    </row>
    <row r="336" spans="1:6" ht="127.5">
      <c r="A336" s="267">
        <v>1</v>
      </c>
      <c r="B336" s="201" t="s">
        <v>343</v>
      </c>
      <c r="C336" s="282"/>
      <c r="D336" s="273"/>
      <c r="E336" s="57"/>
      <c r="F336" s="57"/>
    </row>
    <row r="337" spans="1:6" ht="8.25" customHeight="1">
      <c r="A337" s="280"/>
      <c r="B337" s="281"/>
      <c r="C337" s="282"/>
      <c r="D337" s="273"/>
      <c r="E337" s="57"/>
      <c r="F337" s="57"/>
    </row>
    <row r="338" spans="1:6" ht="8.25" customHeight="1">
      <c r="A338" s="283"/>
      <c r="B338" s="285"/>
      <c r="C338" s="286"/>
      <c r="D338" s="287"/>
      <c r="E338" s="57"/>
      <c r="F338" s="57"/>
    </row>
    <row r="339" spans="1:6" ht="12.75">
      <c r="A339" s="91" t="s">
        <v>331</v>
      </c>
      <c r="B339" s="281" t="s">
        <v>40</v>
      </c>
      <c r="C339" s="69" t="s">
        <v>0</v>
      </c>
      <c r="D339" s="51">
        <v>2</v>
      </c>
      <c r="E339" s="87"/>
      <c r="F339" s="88">
        <f>ROUND(D339*E339,2)</f>
        <v>0</v>
      </c>
    </row>
    <row r="340" spans="1:6" ht="12.75">
      <c r="A340" s="91" t="s">
        <v>332</v>
      </c>
      <c r="B340" s="281" t="s">
        <v>41</v>
      </c>
      <c r="C340" s="69" t="s">
        <v>0</v>
      </c>
      <c r="D340" s="51">
        <v>2</v>
      </c>
      <c r="E340" s="87"/>
      <c r="F340" s="88">
        <f>ROUND(D340*E340,2)</f>
        <v>0</v>
      </c>
    </row>
    <row r="341" spans="1:6" ht="12.75">
      <c r="A341" s="283"/>
      <c r="B341" s="284"/>
      <c r="C341" s="282"/>
      <c r="D341" s="273"/>
      <c r="E341" s="57"/>
      <c r="F341" s="57"/>
    </row>
    <row r="342" spans="1:6" ht="12.75">
      <c r="A342" s="283"/>
      <c r="B342" s="284"/>
      <c r="C342" s="282"/>
      <c r="D342" s="273"/>
      <c r="E342" s="57"/>
      <c r="F342" s="57"/>
    </row>
    <row r="343" spans="1:6" ht="108.75" customHeight="1">
      <c r="A343" s="267">
        <v>2</v>
      </c>
      <c r="B343" s="201" t="s">
        <v>342</v>
      </c>
      <c r="C343" s="282"/>
      <c r="D343" s="273"/>
      <c r="E343" s="57"/>
      <c r="F343" s="57"/>
    </row>
    <row r="344" spans="1:6" ht="8.25" customHeight="1">
      <c r="A344" s="280"/>
      <c r="B344" s="281"/>
      <c r="C344" s="282"/>
      <c r="D344" s="273"/>
      <c r="E344" s="57"/>
      <c r="F344" s="57"/>
    </row>
    <row r="345" spans="1:6" ht="8.25" customHeight="1">
      <c r="A345" s="283"/>
      <c r="B345" s="285"/>
      <c r="C345" s="286"/>
      <c r="D345" s="287"/>
      <c r="E345" s="57"/>
      <c r="F345" s="57"/>
    </row>
    <row r="346" spans="1:6" ht="12.75">
      <c r="A346" s="91" t="s">
        <v>331</v>
      </c>
      <c r="B346" s="281" t="s">
        <v>40</v>
      </c>
      <c r="C346" s="69" t="s">
        <v>0</v>
      </c>
      <c r="D346" s="51">
        <v>1</v>
      </c>
      <c r="E346" s="87"/>
      <c r="F346" s="88">
        <f>ROUND(D346*E346,2)</f>
        <v>0</v>
      </c>
    </row>
    <row r="347" spans="1:6" ht="12.75">
      <c r="A347" s="91" t="s">
        <v>332</v>
      </c>
      <c r="B347" s="281" t="s">
        <v>41</v>
      </c>
      <c r="C347" s="69" t="s">
        <v>0</v>
      </c>
      <c r="D347" s="51">
        <v>1</v>
      </c>
      <c r="E347" s="87"/>
      <c r="F347" s="88">
        <f>ROUND(D347*E347,2)</f>
        <v>0</v>
      </c>
    </row>
    <row r="348" spans="1:6" ht="12.75">
      <c r="A348" s="267"/>
      <c r="B348" s="281"/>
      <c r="C348" s="282"/>
      <c r="D348" s="273"/>
      <c r="E348" s="57"/>
      <c r="F348" s="57"/>
    </row>
    <row r="349" spans="1:6" ht="119.25" customHeight="1">
      <c r="A349" s="267">
        <v>3</v>
      </c>
      <c r="B349" s="201" t="s">
        <v>341</v>
      </c>
      <c r="C349" s="282"/>
      <c r="D349" s="273"/>
      <c r="E349" s="57"/>
      <c r="F349" s="57"/>
    </row>
    <row r="350" spans="1:6" ht="12.75">
      <c r="A350" s="267"/>
      <c r="B350" s="281" t="s">
        <v>92</v>
      </c>
      <c r="C350" s="282"/>
      <c r="D350" s="273"/>
      <c r="E350" s="57"/>
      <c r="F350" s="57"/>
    </row>
    <row r="351" spans="1:6" ht="8.25" customHeight="1">
      <c r="A351" s="280"/>
      <c r="B351" s="281"/>
      <c r="C351" s="282"/>
      <c r="D351" s="273"/>
      <c r="E351" s="57"/>
      <c r="F351" s="57"/>
    </row>
    <row r="352" spans="1:6" ht="8.25" customHeight="1">
      <c r="A352" s="283"/>
      <c r="B352" s="285"/>
      <c r="C352" s="286"/>
      <c r="D352" s="287"/>
      <c r="E352" s="57"/>
      <c r="F352" s="57"/>
    </row>
    <row r="353" spans="1:6" ht="12.75">
      <c r="A353" s="91" t="s">
        <v>331</v>
      </c>
      <c r="B353" s="281" t="s">
        <v>40</v>
      </c>
      <c r="C353" s="69" t="s">
        <v>0</v>
      </c>
      <c r="D353" s="51">
        <v>6</v>
      </c>
      <c r="E353" s="87"/>
      <c r="F353" s="88">
        <f>ROUND(D353*E353,2)</f>
        <v>0</v>
      </c>
    </row>
    <row r="354" spans="1:6" ht="12.75">
      <c r="A354" s="91" t="s">
        <v>332</v>
      </c>
      <c r="B354" s="281" t="s">
        <v>41</v>
      </c>
      <c r="C354" s="69" t="s">
        <v>0</v>
      </c>
      <c r="D354" s="51">
        <v>6</v>
      </c>
      <c r="E354" s="87"/>
      <c r="F354" s="88">
        <f>ROUND(D354*E354,2)</f>
        <v>0</v>
      </c>
    </row>
    <row r="355" spans="1:6" ht="12.75">
      <c r="A355" s="267"/>
      <c r="B355" s="281"/>
      <c r="C355" s="282"/>
      <c r="D355" s="273"/>
      <c r="E355" s="57"/>
      <c r="F355" s="57"/>
    </row>
    <row r="356" spans="1:6" ht="12.75">
      <c r="A356" s="267"/>
      <c r="B356" s="281"/>
      <c r="C356" s="282"/>
      <c r="D356" s="273"/>
      <c r="E356" s="57"/>
      <c r="F356" s="57"/>
    </row>
    <row r="357" spans="1:6" ht="13.5" thickBot="1">
      <c r="A357" s="14" t="s">
        <v>69</v>
      </c>
      <c r="B357" s="15" t="s">
        <v>80</v>
      </c>
      <c r="C357" s="16"/>
      <c r="D357" s="17"/>
      <c r="E357" s="18"/>
      <c r="F357" s="90">
        <f>SUM(F337:F356)</f>
        <v>0</v>
      </c>
    </row>
    <row r="358" spans="1:6" ht="13.5" thickTop="1">
      <c r="A358" s="267"/>
      <c r="B358" s="281"/>
      <c r="C358" s="282"/>
      <c r="D358" s="273"/>
      <c r="E358" s="57"/>
      <c r="F358" s="57"/>
    </row>
    <row r="359" spans="1:6" ht="12.75">
      <c r="A359" s="274"/>
      <c r="B359" s="268"/>
      <c r="C359" s="270"/>
      <c r="D359" s="271"/>
      <c r="E359" s="122"/>
      <c r="F359" s="122"/>
    </row>
    <row r="360" spans="1:6" ht="12.75">
      <c r="A360" s="274"/>
      <c r="B360" s="268"/>
      <c r="C360" s="270"/>
      <c r="D360" s="271"/>
      <c r="E360" s="122"/>
      <c r="F360" s="122"/>
    </row>
    <row r="361" spans="1:6" ht="17.25" thickBot="1">
      <c r="A361" s="47" t="s">
        <v>7</v>
      </c>
      <c r="B361" s="48" t="s">
        <v>254</v>
      </c>
      <c r="C361" s="49"/>
      <c r="D361" s="49"/>
      <c r="E361" s="50"/>
      <c r="F361" s="50"/>
    </row>
    <row r="362" spans="1:6" ht="13.5" thickTop="1">
      <c r="A362" s="274"/>
      <c r="B362" s="268"/>
      <c r="C362" s="270"/>
      <c r="D362" s="271"/>
      <c r="E362" s="122"/>
      <c r="F362" s="122"/>
    </row>
    <row r="363" spans="1:6" ht="25.5">
      <c r="A363" s="269">
        <v>1</v>
      </c>
      <c r="B363" s="268" t="s">
        <v>93</v>
      </c>
      <c r="C363" s="270"/>
      <c r="D363" s="271"/>
      <c r="E363" s="122"/>
      <c r="F363" s="122"/>
    </row>
    <row r="364" spans="1:6" ht="8.25" customHeight="1">
      <c r="A364" s="269"/>
      <c r="B364" s="268"/>
      <c r="C364" s="270"/>
      <c r="D364" s="271"/>
      <c r="E364" s="122"/>
      <c r="F364" s="122"/>
    </row>
    <row r="365" spans="1:6" ht="12.75">
      <c r="A365" s="274"/>
      <c r="B365" s="268" t="s">
        <v>94</v>
      </c>
      <c r="C365" s="270"/>
      <c r="D365" s="271"/>
      <c r="E365" s="122"/>
      <c r="F365" s="122"/>
    </row>
    <row r="366" spans="1:6" ht="8.25" customHeight="1">
      <c r="A366" s="269"/>
      <c r="B366" s="268"/>
      <c r="C366" s="270"/>
      <c r="D366" s="271"/>
      <c r="E366" s="122"/>
      <c r="F366" s="122"/>
    </row>
    <row r="367" spans="1:6" ht="12.75">
      <c r="A367" s="274"/>
      <c r="B367" s="268" t="s">
        <v>95</v>
      </c>
      <c r="C367" s="270"/>
      <c r="D367" s="271"/>
      <c r="E367" s="122"/>
      <c r="F367" s="122"/>
    </row>
    <row r="368" spans="1:6" ht="8.25" customHeight="1">
      <c r="A368" s="269"/>
      <c r="B368" s="268"/>
      <c r="C368" s="270"/>
      <c r="D368" s="271"/>
      <c r="E368" s="122"/>
      <c r="F368" s="122"/>
    </row>
    <row r="369" spans="1:6" ht="12.75">
      <c r="A369" s="274"/>
      <c r="B369" s="268" t="s">
        <v>235</v>
      </c>
      <c r="C369" s="270"/>
      <c r="D369" s="271"/>
      <c r="E369" s="122"/>
      <c r="F369" s="122"/>
    </row>
    <row r="370" spans="1:6" ht="8.25" customHeight="1">
      <c r="A370" s="269"/>
      <c r="B370" s="268"/>
      <c r="C370" s="270"/>
      <c r="D370" s="271"/>
      <c r="E370" s="122"/>
      <c r="F370" s="122"/>
    </row>
    <row r="371" spans="1:6" ht="13.5" thickBot="1">
      <c r="A371" s="274"/>
      <c r="B371" s="268" t="s">
        <v>236</v>
      </c>
      <c r="C371" s="270"/>
      <c r="D371" s="271"/>
      <c r="E371" s="97"/>
      <c r="F371" s="97"/>
    </row>
    <row r="372" spans="1:6" ht="12.75">
      <c r="A372" s="103" t="s">
        <v>344</v>
      </c>
      <c r="B372" s="104"/>
      <c r="C372" s="61" t="s">
        <v>28</v>
      </c>
      <c r="D372" s="62">
        <v>1</v>
      </c>
      <c r="E372" s="94"/>
      <c r="F372" s="95">
        <f>ROUND(D372*E372,2)</f>
        <v>0</v>
      </c>
    </row>
    <row r="373" spans="1:6" ht="12.75">
      <c r="A373" s="269"/>
      <c r="B373" s="268"/>
      <c r="C373" s="270"/>
      <c r="D373" s="271"/>
      <c r="E373" s="97"/>
      <c r="F373" s="97"/>
    </row>
    <row r="374" spans="1:6" ht="12.75">
      <c r="A374" s="267"/>
      <c r="B374" s="268"/>
      <c r="C374" s="270"/>
      <c r="D374" s="273"/>
      <c r="E374" s="97"/>
      <c r="F374" s="97"/>
    </row>
    <row r="375" spans="1:6" ht="12.75">
      <c r="A375" s="267">
        <v>2</v>
      </c>
      <c r="B375" s="268" t="s">
        <v>90</v>
      </c>
      <c r="C375" s="69" t="s">
        <v>0</v>
      </c>
      <c r="D375" s="51">
        <v>2</v>
      </c>
      <c r="E375" s="87"/>
      <c r="F375" s="88">
        <f>ROUND(D375*E375,2)</f>
        <v>0</v>
      </c>
    </row>
    <row r="376" spans="1:6" ht="12.75">
      <c r="A376" s="267"/>
      <c r="B376" s="268"/>
      <c r="C376" s="270"/>
      <c r="D376" s="273"/>
      <c r="E376" s="97"/>
      <c r="F376" s="97"/>
    </row>
    <row r="377" spans="1:6" ht="25.5">
      <c r="A377" s="267">
        <v>3</v>
      </c>
      <c r="B377" s="268" t="s">
        <v>96</v>
      </c>
      <c r="C377" s="69" t="s">
        <v>0</v>
      </c>
      <c r="D377" s="51">
        <v>3</v>
      </c>
      <c r="E377" s="87"/>
      <c r="F377" s="88">
        <f>ROUND(D377*E377,2)</f>
        <v>0</v>
      </c>
    </row>
    <row r="378" spans="1:6" ht="12.75">
      <c r="A378" s="267"/>
      <c r="B378" s="268"/>
      <c r="C378" s="270"/>
      <c r="D378" s="273"/>
      <c r="E378" s="97"/>
      <c r="F378" s="97"/>
    </row>
    <row r="379" spans="1:6" ht="12.75">
      <c r="A379" s="267"/>
      <c r="B379" s="268"/>
      <c r="C379" s="270"/>
      <c r="D379" s="273"/>
      <c r="E379" s="97"/>
      <c r="F379" s="97"/>
    </row>
    <row r="380" spans="1:6" ht="25.5">
      <c r="A380" s="288"/>
      <c r="B380" s="289" t="s">
        <v>36</v>
      </c>
      <c r="C380" s="290"/>
      <c r="D380" s="291"/>
      <c r="E380" s="292"/>
      <c r="F380" s="293"/>
    </row>
    <row r="381" spans="1:6" ht="12.75">
      <c r="A381" s="288"/>
      <c r="B381" s="289"/>
      <c r="C381" s="290"/>
      <c r="D381" s="294"/>
      <c r="E381" s="292"/>
      <c r="F381" s="293"/>
    </row>
    <row r="382" spans="1:6" ht="12.75">
      <c r="A382" s="295">
        <v>4</v>
      </c>
      <c r="B382" s="289" t="s">
        <v>42</v>
      </c>
      <c r="C382" s="69" t="s">
        <v>11</v>
      </c>
      <c r="D382" s="53">
        <v>5</v>
      </c>
      <c r="E382" s="87"/>
      <c r="F382" s="88">
        <f>ROUND(D382*E382,2)</f>
        <v>0</v>
      </c>
    </row>
    <row r="383" spans="1:6" ht="12.75">
      <c r="A383" s="288"/>
      <c r="B383" s="289"/>
      <c r="C383" s="290"/>
      <c r="D383" s="294"/>
      <c r="E383" s="292"/>
      <c r="F383" s="293"/>
    </row>
    <row r="384" spans="1:6" ht="12.75">
      <c r="A384" s="295">
        <v>5</v>
      </c>
      <c r="B384" s="289" t="s">
        <v>97</v>
      </c>
      <c r="C384" s="69" t="s">
        <v>11</v>
      </c>
      <c r="D384" s="53">
        <v>5</v>
      </c>
      <c r="E384" s="87"/>
      <c r="F384" s="88">
        <f>ROUND(D384*E384,2)</f>
        <v>0</v>
      </c>
    </row>
    <row r="385" spans="1:6" ht="12.75">
      <c r="A385" s="288"/>
      <c r="B385" s="289"/>
      <c r="C385" s="290"/>
      <c r="D385" s="291"/>
      <c r="E385" s="292"/>
      <c r="F385" s="293"/>
    </row>
    <row r="386" spans="1:6" ht="15">
      <c r="A386" s="267">
        <v>6</v>
      </c>
      <c r="B386" s="268" t="s">
        <v>313</v>
      </c>
      <c r="C386" s="69" t="s">
        <v>11</v>
      </c>
      <c r="D386" s="53">
        <v>10</v>
      </c>
      <c r="E386" s="87"/>
      <c r="F386" s="88">
        <f>ROUND(D386*E386,2)</f>
        <v>0</v>
      </c>
    </row>
    <row r="387" spans="1:6" ht="12.75">
      <c r="A387" s="267"/>
      <c r="B387" s="268"/>
      <c r="C387" s="270"/>
      <c r="D387" s="273"/>
      <c r="E387" s="97"/>
      <c r="F387" s="97"/>
    </row>
    <row r="388" spans="1:6" ht="12.75">
      <c r="A388" s="267">
        <v>7</v>
      </c>
      <c r="B388" s="268" t="s">
        <v>98</v>
      </c>
      <c r="C388" s="69" t="s">
        <v>11</v>
      </c>
      <c r="D388" s="53">
        <v>10</v>
      </c>
      <c r="E388" s="87"/>
      <c r="F388" s="88">
        <f>ROUND(D388*E388,2)</f>
        <v>0</v>
      </c>
    </row>
    <row r="389" spans="1:6" ht="12.75">
      <c r="A389" s="267"/>
      <c r="B389" s="268"/>
      <c r="C389" s="270"/>
      <c r="D389" s="273"/>
      <c r="E389" s="97"/>
      <c r="F389" s="97"/>
    </row>
    <row r="390" spans="1:6" ht="12.75">
      <c r="A390" s="296"/>
      <c r="B390" s="297" t="s">
        <v>99</v>
      </c>
      <c r="C390" s="298"/>
      <c r="D390" s="299"/>
      <c r="E390" s="300"/>
      <c r="F390" s="301"/>
    </row>
    <row r="391" spans="1:6" ht="51">
      <c r="A391" s="296"/>
      <c r="B391" s="297" t="s">
        <v>314</v>
      </c>
      <c r="C391" s="298"/>
      <c r="D391" s="299"/>
      <c r="E391" s="300"/>
      <c r="F391" s="301"/>
    </row>
    <row r="392" spans="1:6" ht="25.5">
      <c r="A392" s="269">
        <v>8</v>
      </c>
      <c r="B392" s="268" t="s">
        <v>100</v>
      </c>
      <c r="C392" s="69" t="s">
        <v>34</v>
      </c>
      <c r="D392" s="51">
        <v>1</v>
      </c>
      <c r="E392" s="87"/>
      <c r="F392" s="88">
        <f>ROUND(D392*E392,2)</f>
        <v>0</v>
      </c>
    </row>
    <row r="393" spans="1:6" ht="12.75">
      <c r="A393" s="296"/>
      <c r="B393" s="302"/>
      <c r="C393" s="298"/>
      <c r="D393" s="299"/>
      <c r="E393" s="300"/>
      <c r="F393" s="301"/>
    </row>
    <row r="394" spans="1:6" ht="110.25" customHeight="1">
      <c r="A394" s="269">
        <v>9</v>
      </c>
      <c r="B394" s="268" t="s">
        <v>37</v>
      </c>
      <c r="C394" s="69" t="s">
        <v>34</v>
      </c>
      <c r="D394" s="51">
        <v>1</v>
      </c>
      <c r="E394" s="87"/>
      <c r="F394" s="88">
        <f>ROUND(D394*E394,2)</f>
        <v>0</v>
      </c>
    </row>
    <row r="395" spans="1:6" ht="12.75">
      <c r="A395" s="303"/>
      <c r="B395" s="304"/>
      <c r="C395" s="290"/>
      <c r="D395" s="291"/>
      <c r="E395" s="292"/>
      <c r="F395" s="293"/>
    </row>
    <row r="396" spans="1:6" ht="13.5" thickBot="1">
      <c r="A396" s="14" t="s">
        <v>69</v>
      </c>
      <c r="B396" s="15" t="s">
        <v>81</v>
      </c>
      <c r="C396" s="16"/>
      <c r="D396" s="17"/>
      <c r="E396" s="89"/>
      <c r="F396" s="90">
        <f>SUM(F370:F395)</f>
        <v>0</v>
      </c>
    </row>
    <row r="397" spans="1:6" ht="13.5" thickTop="1">
      <c r="A397" s="303"/>
      <c r="B397" s="304"/>
      <c r="C397" s="290"/>
      <c r="D397" s="291"/>
      <c r="E397" s="294"/>
      <c r="F397" s="305"/>
    </row>
    <row r="398" spans="1:6" ht="12.75">
      <c r="A398" s="306"/>
      <c r="B398" s="307"/>
      <c r="C398" s="70"/>
      <c r="D398" s="308"/>
      <c r="E398" s="309"/>
      <c r="F398" s="309"/>
    </row>
    <row r="399" spans="1:6" ht="12.75">
      <c r="A399" s="306"/>
      <c r="B399" s="307"/>
      <c r="C399" s="70"/>
      <c r="D399" s="308"/>
      <c r="E399" s="309"/>
      <c r="F399" s="309"/>
    </row>
    <row r="400" spans="1:6" ht="12.75">
      <c r="A400" s="306"/>
      <c r="B400" s="307"/>
      <c r="C400" s="70"/>
      <c r="D400" s="308"/>
      <c r="E400" s="309"/>
      <c r="F400" s="309"/>
    </row>
    <row r="401" spans="1:6" ht="12.75">
      <c r="A401" s="306"/>
      <c r="B401" s="307"/>
      <c r="C401" s="70"/>
      <c r="D401" s="308"/>
      <c r="E401" s="309"/>
      <c r="F401" s="309"/>
    </row>
    <row r="402" spans="1:6" ht="12.75">
      <c r="A402" s="306"/>
      <c r="B402" s="307"/>
      <c r="C402" s="70"/>
      <c r="D402" s="308"/>
      <c r="E402" s="309"/>
      <c r="F402" s="309"/>
    </row>
    <row r="403" spans="1:6" ht="16.5">
      <c r="A403" s="170"/>
      <c r="B403" s="59" t="s">
        <v>2</v>
      </c>
      <c r="C403" s="174"/>
      <c r="D403" s="175"/>
      <c r="E403" s="2"/>
      <c r="F403" s="199"/>
    </row>
    <row r="404" spans="1:6" ht="16.5">
      <c r="A404" s="170"/>
      <c r="B404" s="55" t="s">
        <v>253</v>
      </c>
      <c r="C404" s="174"/>
      <c r="D404" s="175"/>
      <c r="E404" s="195"/>
      <c r="F404" s="212"/>
    </row>
    <row r="405" spans="1:6" ht="16.5">
      <c r="A405" s="170"/>
      <c r="B405" s="192"/>
      <c r="C405" s="174"/>
      <c r="D405" s="175"/>
      <c r="E405" s="195"/>
      <c r="F405" s="310"/>
    </row>
    <row r="406" spans="1:6" ht="16.5">
      <c r="A406" s="170" t="s">
        <v>1</v>
      </c>
      <c r="B406" s="192" t="s">
        <v>32</v>
      </c>
      <c r="C406" s="174"/>
      <c r="D406" s="175"/>
      <c r="E406" s="2"/>
      <c r="F406" s="92">
        <f>F330</f>
        <v>0</v>
      </c>
    </row>
    <row r="407" spans="1:6" ht="16.5">
      <c r="A407" s="170" t="s">
        <v>55</v>
      </c>
      <c r="B407" s="192" t="str">
        <f>B332</f>
        <v>Rasvjetna tijela</v>
      </c>
      <c r="C407" s="174"/>
      <c r="D407" s="175"/>
      <c r="E407" s="2"/>
      <c r="F407" s="92">
        <f>F357</f>
        <v>0</v>
      </c>
    </row>
    <row r="408" spans="1:6" ht="16.5">
      <c r="A408" s="170" t="s">
        <v>7</v>
      </c>
      <c r="B408" s="192" t="s">
        <v>254</v>
      </c>
      <c r="C408" s="174"/>
      <c r="D408" s="175"/>
      <c r="E408" s="2"/>
      <c r="F408" s="92">
        <f>F396</f>
        <v>0</v>
      </c>
    </row>
    <row r="409" spans="1:6" ht="16.5">
      <c r="A409" s="170"/>
      <c r="B409" s="192"/>
      <c r="C409" s="174"/>
      <c r="D409" s="175"/>
      <c r="E409" s="2"/>
      <c r="F409" s="92"/>
    </row>
    <row r="410" spans="1:6" ht="16.5">
      <c r="A410" s="213" t="s">
        <v>69</v>
      </c>
      <c r="B410" s="214" t="s">
        <v>102</v>
      </c>
      <c r="C410" s="215"/>
      <c r="D410" s="216"/>
      <c r="E410" s="217"/>
      <c r="F410" s="93">
        <f>SUM(F406:F409)</f>
        <v>0</v>
      </c>
    </row>
    <row r="411" spans="1:6" ht="12.75">
      <c r="A411" s="73"/>
      <c r="B411" s="311"/>
      <c r="C411" s="311"/>
      <c r="D411" s="311"/>
      <c r="E411" s="116"/>
      <c r="F411" s="116"/>
    </row>
    <row r="412" spans="1:6" ht="12.75">
      <c r="A412" s="73"/>
      <c r="B412" s="311"/>
      <c r="C412" s="311"/>
      <c r="D412" s="311"/>
      <c r="E412" s="116"/>
      <c r="F412" s="116"/>
    </row>
    <row r="413" spans="1:6" ht="12.75">
      <c r="A413" s="73"/>
      <c r="B413" s="311"/>
      <c r="C413" s="311"/>
      <c r="D413" s="311"/>
      <c r="E413" s="116"/>
      <c r="F413" s="116"/>
    </row>
    <row r="414" spans="1:6" ht="12.75">
      <c r="A414" s="73"/>
      <c r="B414" s="311"/>
      <c r="C414" s="311"/>
      <c r="D414" s="311"/>
      <c r="E414" s="116"/>
      <c r="F414" s="116"/>
    </row>
    <row r="415" spans="1:6" ht="13.5" thickBot="1">
      <c r="A415" s="73"/>
      <c r="B415" s="311"/>
      <c r="C415" s="311"/>
      <c r="D415" s="311"/>
      <c r="E415" s="116"/>
      <c r="F415" s="116"/>
    </row>
    <row r="416" spans="1:6" ht="18" customHeight="1" thickBot="1">
      <c r="A416" s="9" t="s">
        <v>255</v>
      </c>
      <c r="B416" s="10" t="s">
        <v>53</v>
      </c>
      <c r="C416" s="11"/>
      <c r="D416" s="12"/>
      <c r="E416" s="13"/>
      <c r="F416" s="46"/>
    </row>
    <row r="417" spans="1:6" ht="16.5">
      <c r="A417" s="19"/>
      <c r="B417" s="20"/>
      <c r="C417" s="21"/>
      <c r="D417" s="22"/>
      <c r="E417" s="2"/>
      <c r="F417" s="2"/>
    </row>
    <row r="418" spans="1:6" ht="12.75">
      <c r="A418" s="24"/>
      <c r="B418" s="312" t="s">
        <v>43</v>
      </c>
      <c r="C418" s="1"/>
      <c r="D418" s="23"/>
      <c r="E418" s="25"/>
      <c r="F418" s="25"/>
    </row>
    <row r="419" spans="1:6" ht="107.25" customHeight="1">
      <c r="A419" s="24"/>
      <c r="B419" s="313" t="s">
        <v>44</v>
      </c>
      <c r="C419" s="1"/>
      <c r="D419" s="23"/>
      <c r="E419" s="25"/>
      <c r="F419" s="25"/>
    </row>
    <row r="420" spans="1:6" ht="45" customHeight="1">
      <c r="A420" s="24"/>
      <c r="B420" s="313" t="s">
        <v>45</v>
      </c>
      <c r="C420" s="1"/>
      <c r="D420" s="23"/>
      <c r="E420" s="25"/>
      <c r="F420" s="25"/>
    </row>
    <row r="421" spans="1:6" ht="42.75" customHeight="1">
      <c r="A421" s="24"/>
      <c r="B421" s="313" t="s">
        <v>46</v>
      </c>
      <c r="C421" s="1"/>
      <c r="D421" s="23"/>
      <c r="E421" s="25"/>
      <c r="F421" s="25"/>
    </row>
    <row r="422" spans="1:6" ht="39.75" customHeight="1">
      <c r="A422" s="24"/>
      <c r="B422" s="313" t="s">
        <v>47</v>
      </c>
      <c r="C422" s="1"/>
      <c r="D422" s="23"/>
      <c r="E422" s="25"/>
      <c r="F422" s="25"/>
    </row>
    <row r="423" spans="1:6" ht="25.5">
      <c r="A423" s="24"/>
      <c r="B423" s="313" t="s">
        <v>187</v>
      </c>
      <c r="C423" s="1"/>
      <c r="D423" s="23"/>
      <c r="E423" s="25"/>
      <c r="F423" s="25"/>
    </row>
    <row r="424" spans="1:6" ht="94.5" customHeight="1">
      <c r="A424" s="24"/>
      <c r="B424" s="314" t="s">
        <v>48</v>
      </c>
      <c r="C424" s="1"/>
      <c r="D424" s="23"/>
      <c r="E424" s="25"/>
      <c r="F424" s="25"/>
    </row>
    <row r="425" spans="1:6" ht="76.5">
      <c r="A425" s="24"/>
      <c r="B425" s="314" t="s">
        <v>49</v>
      </c>
      <c r="C425" s="1"/>
      <c r="D425" s="23"/>
      <c r="E425" s="25"/>
      <c r="F425" s="25"/>
    </row>
    <row r="426" spans="1:6" ht="54.75" customHeight="1">
      <c r="A426" s="24"/>
      <c r="B426" s="313" t="s">
        <v>104</v>
      </c>
      <c r="C426" s="1"/>
      <c r="D426" s="23"/>
      <c r="E426" s="25"/>
      <c r="F426" s="25"/>
    </row>
    <row r="427" spans="1:6" ht="12.75">
      <c r="A427" s="24"/>
      <c r="B427" s="63"/>
      <c r="C427" s="1"/>
      <c r="D427" s="23"/>
      <c r="E427" s="25"/>
      <c r="F427" s="25"/>
    </row>
    <row r="428" spans="1:6" ht="13.5" thickBot="1">
      <c r="A428" s="64" t="s">
        <v>1</v>
      </c>
      <c r="B428" s="65" t="s">
        <v>345</v>
      </c>
      <c r="C428" s="66"/>
      <c r="D428" s="66"/>
      <c r="E428" s="67"/>
      <c r="F428" s="67"/>
    </row>
    <row r="429" spans="1:6" ht="13.5" thickTop="1">
      <c r="A429" s="315"/>
      <c r="B429" s="68"/>
      <c r="C429" s="69"/>
      <c r="D429" s="69"/>
      <c r="E429" s="69"/>
      <c r="F429" s="70"/>
    </row>
    <row r="430" spans="1:6" ht="12.75">
      <c r="A430" s="315"/>
      <c r="B430" s="71"/>
      <c r="C430" s="69"/>
      <c r="D430" s="69"/>
      <c r="E430" s="69"/>
      <c r="F430" s="70"/>
    </row>
    <row r="431" spans="1:6" ht="25.5">
      <c r="A431" s="316">
        <v>1</v>
      </c>
      <c r="B431" s="77" t="s">
        <v>300</v>
      </c>
      <c r="C431" s="23"/>
      <c r="D431" s="317" t="s">
        <v>50</v>
      </c>
      <c r="E431" s="318"/>
      <c r="F431" s="319"/>
    </row>
    <row r="432" spans="1:6" ht="12.75">
      <c r="A432" s="316"/>
      <c r="B432" s="320" t="s">
        <v>238</v>
      </c>
      <c r="C432" s="69" t="s">
        <v>11</v>
      </c>
      <c r="D432" s="53">
        <v>5</v>
      </c>
      <c r="E432" s="87"/>
      <c r="F432" s="88">
        <f>ROUND(D432*E432,2)</f>
        <v>0</v>
      </c>
    </row>
    <row r="433" spans="1:6" ht="12.75">
      <c r="A433" s="316"/>
      <c r="B433" s="321"/>
      <c r="C433" s="322"/>
      <c r="D433" s="323" t="s">
        <v>50</v>
      </c>
      <c r="E433" s="324"/>
      <c r="F433" s="325"/>
    </row>
    <row r="434" spans="1:6" ht="51">
      <c r="A434" s="315">
        <v>2</v>
      </c>
      <c r="B434" s="77" t="s">
        <v>107</v>
      </c>
      <c r="C434" s="326"/>
      <c r="D434" s="327" t="s">
        <v>50</v>
      </c>
      <c r="E434" s="328"/>
      <c r="F434" s="329"/>
    </row>
    <row r="435" spans="1:6" ht="12.75">
      <c r="A435" s="315"/>
      <c r="B435" s="320" t="s">
        <v>108</v>
      </c>
      <c r="C435" s="69" t="s">
        <v>11</v>
      </c>
      <c r="D435" s="53">
        <v>4</v>
      </c>
      <c r="E435" s="87"/>
      <c r="F435" s="88">
        <f>ROUND(D435*E435,2)</f>
        <v>0</v>
      </c>
    </row>
    <row r="436" spans="1:6" ht="12.75">
      <c r="A436" s="315"/>
      <c r="B436" s="77"/>
      <c r="C436" s="326"/>
      <c r="D436" s="326" t="s">
        <v>50</v>
      </c>
      <c r="E436" s="328"/>
      <c r="F436" s="329"/>
    </row>
    <row r="437" spans="1:6" ht="38.25">
      <c r="A437" s="315">
        <v>3</v>
      </c>
      <c r="B437" s="77" t="s">
        <v>109</v>
      </c>
      <c r="C437" s="326"/>
      <c r="D437" s="326" t="s">
        <v>50</v>
      </c>
      <c r="E437" s="328"/>
      <c r="F437" s="329"/>
    </row>
    <row r="438" spans="1:6" ht="12.75">
      <c r="A438" s="315"/>
      <c r="B438" s="330" t="s">
        <v>110</v>
      </c>
      <c r="C438" s="69" t="s">
        <v>0</v>
      </c>
      <c r="D438" s="51">
        <v>1</v>
      </c>
      <c r="E438" s="87"/>
      <c r="F438" s="88">
        <f>ROUND(D438*E438,2)</f>
        <v>0</v>
      </c>
    </row>
    <row r="439" spans="1:6" ht="12.75">
      <c r="A439" s="315"/>
      <c r="B439" s="77"/>
      <c r="C439" s="326"/>
      <c r="D439" s="326" t="s">
        <v>50</v>
      </c>
      <c r="E439" s="328"/>
      <c r="F439" s="329"/>
    </row>
    <row r="440" spans="1:6" ht="25.5">
      <c r="A440" s="315">
        <v>4</v>
      </c>
      <c r="B440" s="77" t="s">
        <v>111</v>
      </c>
      <c r="C440" s="326"/>
      <c r="D440" s="326" t="s">
        <v>50</v>
      </c>
      <c r="E440" s="328"/>
      <c r="F440" s="329"/>
    </row>
    <row r="441" spans="1:6" ht="12.75">
      <c r="A441" s="315"/>
      <c r="B441" s="330" t="s">
        <v>106</v>
      </c>
      <c r="C441" s="69" t="s">
        <v>0</v>
      </c>
      <c r="D441" s="51">
        <v>1</v>
      </c>
      <c r="E441" s="87"/>
      <c r="F441" s="88">
        <f>ROUND(D441*E441,2)</f>
        <v>0</v>
      </c>
    </row>
    <row r="442" spans="1:6" ht="12.75">
      <c r="A442" s="315"/>
      <c r="B442" s="77"/>
      <c r="C442" s="326"/>
      <c r="D442" s="326" t="s">
        <v>50</v>
      </c>
      <c r="E442" s="328"/>
      <c r="F442" s="329"/>
    </row>
    <row r="443" spans="1:6" ht="38.25">
      <c r="A443" s="315">
        <v>5</v>
      </c>
      <c r="B443" s="77" t="s">
        <v>105</v>
      </c>
      <c r="C443" s="116"/>
      <c r="D443" s="326" t="s">
        <v>50</v>
      </c>
      <c r="E443" s="182"/>
      <c r="F443" s="97"/>
    </row>
    <row r="444" spans="1:6" ht="15">
      <c r="A444" s="315"/>
      <c r="B444" s="77"/>
      <c r="C444" s="69" t="s">
        <v>305</v>
      </c>
      <c r="D444" s="53">
        <v>1</v>
      </c>
      <c r="E444" s="87"/>
      <c r="F444" s="88">
        <f>ROUND(D444*E444,2)</f>
        <v>0</v>
      </c>
    </row>
    <row r="445" spans="1:6" ht="12.75">
      <c r="A445" s="315"/>
      <c r="B445" s="77"/>
      <c r="C445" s="326"/>
      <c r="D445" s="326" t="s">
        <v>50</v>
      </c>
      <c r="E445" s="331"/>
      <c r="F445" s="332"/>
    </row>
    <row r="446" spans="1:6" ht="25.5">
      <c r="A446" s="315">
        <v>6</v>
      </c>
      <c r="B446" s="77" t="s">
        <v>112</v>
      </c>
      <c r="C446" s="116"/>
      <c r="D446" s="326" t="s">
        <v>50</v>
      </c>
      <c r="E446" s="182"/>
      <c r="F446" s="97"/>
    </row>
    <row r="447" spans="1:6" ht="12.75">
      <c r="A447" s="315"/>
      <c r="B447" s="77"/>
      <c r="C447" s="69" t="s">
        <v>34</v>
      </c>
      <c r="D447" s="51">
        <v>1</v>
      </c>
      <c r="E447" s="87"/>
      <c r="F447" s="88">
        <f>ROUND(D447*E447,2)</f>
        <v>0</v>
      </c>
    </row>
    <row r="448" spans="1:6" ht="12.75">
      <c r="A448" s="315"/>
      <c r="B448" s="77"/>
      <c r="C448" s="69"/>
      <c r="D448" s="326" t="s">
        <v>50</v>
      </c>
      <c r="E448" s="182"/>
      <c r="F448" s="97"/>
    </row>
    <row r="449" spans="1:6" ht="25.5">
      <c r="A449" s="316">
        <v>7</v>
      </c>
      <c r="B449" s="321" t="s">
        <v>237</v>
      </c>
      <c r="C449" s="322"/>
      <c r="D449" s="317" t="s">
        <v>50</v>
      </c>
      <c r="E449" s="324"/>
      <c r="F449" s="325"/>
    </row>
    <row r="450" spans="1:6" ht="12.75">
      <c r="A450" s="316"/>
      <c r="B450" s="321"/>
      <c r="C450" s="69" t="s">
        <v>34</v>
      </c>
      <c r="D450" s="51">
        <v>1</v>
      </c>
      <c r="E450" s="87"/>
      <c r="F450" s="88">
        <f>ROUND(D450*E450,2)</f>
        <v>0</v>
      </c>
    </row>
    <row r="451" spans="1:6" ht="12.75">
      <c r="A451" s="315"/>
      <c r="B451" s="333"/>
      <c r="C451" s="334"/>
      <c r="D451" s="335" t="s">
        <v>50</v>
      </c>
      <c r="E451" s="336"/>
      <c r="F451" s="325"/>
    </row>
    <row r="452" spans="1:6" ht="13.5" thickBot="1">
      <c r="A452" s="14" t="s">
        <v>256</v>
      </c>
      <c r="B452" s="15" t="s">
        <v>79</v>
      </c>
      <c r="C452" s="16"/>
      <c r="D452" s="17"/>
      <c r="E452" s="89"/>
      <c r="F452" s="90">
        <f>SUM(F431:F451)</f>
        <v>0</v>
      </c>
    </row>
    <row r="453" spans="1:6" ht="13.5" thickTop="1">
      <c r="A453" s="316"/>
      <c r="B453" s="337"/>
      <c r="C453" s="23"/>
      <c r="D453" s="23"/>
      <c r="E453" s="318"/>
      <c r="F453" s="319"/>
    </row>
    <row r="454" spans="1:6" ht="12.75">
      <c r="A454" s="316"/>
      <c r="B454" s="77"/>
      <c r="C454" s="311"/>
      <c r="D454" s="311"/>
      <c r="E454" s="311"/>
      <c r="F454" s="311"/>
    </row>
    <row r="455" spans="1:6" ht="13.5" thickBot="1">
      <c r="A455" s="64" t="s">
        <v>55</v>
      </c>
      <c r="B455" s="65" t="s">
        <v>113</v>
      </c>
      <c r="C455" s="66"/>
      <c r="D455" s="66"/>
      <c r="E455" s="67"/>
      <c r="F455" s="67"/>
    </row>
    <row r="456" spans="1:6" ht="13.5" thickTop="1">
      <c r="A456" s="316"/>
      <c r="B456" s="311"/>
      <c r="C456" s="311"/>
      <c r="D456" s="311"/>
      <c r="E456" s="311"/>
      <c r="F456" s="311"/>
    </row>
    <row r="457" spans="1:6" ht="38.25">
      <c r="A457" s="316">
        <v>1</v>
      </c>
      <c r="B457" s="77" t="s">
        <v>239</v>
      </c>
      <c r="C457" s="69" t="s">
        <v>34</v>
      </c>
      <c r="D457" s="51">
        <v>1</v>
      </c>
      <c r="E457" s="87"/>
      <c r="F457" s="88">
        <f>ROUND(D457*E457,2)</f>
        <v>0</v>
      </c>
    </row>
    <row r="458" spans="1:6" ht="12.75">
      <c r="A458" s="316"/>
      <c r="B458" s="77"/>
      <c r="C458" s="311"/>
      <c r="D458" s="311"/>
      <c r="E458" s="338"/>
      <c r="F458" s="338"/>
    </row>
    <row r="459" spans="1:6" ht="51">
      <c r="A459" s="316"/>
      <c r="B459" s="77" t="s">
        <v>51</v>
      </c>
      <c r="C459" s="311"/>
      <c r="D459" s="311"/>
      <c r="E459" s="338"/>
      <c r="F459" s="338"/>
    </row>
    <row r="460" spans="1:6" ht="12.75">
      <c r="A460" s="316"/>
      <c r="B460" s="77"/>
      <c r="C460" s="311"/>
      <c r="D460" s="311"/>
      <c r="E460" s="338"/>
      <c r="F460" s="338"/>
    </row>
    <row r="461" spans="1:6" ht="12.75">
      <c r="A461" s="316">
        <v>2</v>
      </c>
      <c r="B461" s="77" t="s">
        <v>54</v>
      </c>
      <c r="C461" s="116"/>
      <c r="D461" s="116" t="s">
        <v>50</v>
      </c>
      <c r="E461" s="182"/>
      <c r="F461" s="182"/>
    </row>
    <row r="462" spans="1:6" ht="89.25">
      <c r="A462" s="316"/>
      <c r="B462" s="77" t="s">
        <v>114</v>
      </c>
      <c r="C462" s="116"/>
      <c r="D462" s="116"/>
      <c r="E462" s="182"/>
      <c r="F462" s="182"/>
    </row>
    <row r="463" spans="1:6" ht="54.75" customHeight="1">
      <c r="A463" s="316"/>
      <c r="B463" s="77" t="s">
        <v>115</v>
      </c>
      <c r="C463" s="116"/>
      <c r="D463" s="116"/>
      <c r="E463" s="182"/>
      <c r="F463" s="182"/>
    </row>
    <row r="464" spans="1:6" ht="84" customHeight="1">
      <c r="A464" s="316"/>
      <c r="B464" s="77" t="s">
        <v>116</v>
      </c>
      <c r="C464" s="116"/>
      <c r="D464" s="116"/>
      <c r="E464" s="182"/>
      <c r="F464" s="182"/>
    </row>
    <row r="465" spans="1:6" ht="76.5">
      <c r="A465" s="316"/>
      <c r="B465" s="77" t="s">
        <v>117</v>
      </c>
      <c r="C465" s="116"/>
      <c r="D465" s="116"/>
      <c r="E465" s="182"/>
      <c r="F465" s="182"/>
    </row>
    <row r="466" spans="1:6" ht="38.25">
      <c r="A466" s="316"/>
      <c r="B466" s="77" t="s">
        <v>118</v>
      </c>
      <c r="C466" s="116"/>
      <c r="D466" s="116"/>
      <c r="E466" s="182"/>
      <c r="F466" s="182"/>
    </row>
    <row r="467" spans="1:6" ht="12.75">
      <c r="A467" s="316"/>
      <c r="B467" s="77"/>
      <c r="C467" s="69" t="s">
        <v>0</v>
      </c>
      <c r="D467" s="51">
        <v>1</v>
      </c>
      <c r="E467" s="87"/>
      <c r="F467" s="88">
        <f>ROUND(D467*E467,2)</f>
        <v>0</v>
      </c>
    </row>
    <row r="468" spans="1:6" ht="12.75">
      <c r="A468" s="316"/>
      <c r="B468" s="77"/>
      <c r="C468" s="116"/>
      <c r="D468" s="116" t="s">
        <v>50</v>
      </c>
      <c r="E468" s="182"/>
      <c r="F468" s="182"/>
    </row>
    <row r="469" spans="1:6" ht="12.75">
      <c r="A469" s="316">
        <v>3</v>
      </c>
      <c r="B469" s="77" t="s">
        <v>54</v>
      </c>
      <c r="C469" s="116"/>
      <c r="D469" s="116" t="s">
        <v>50</v>
      </c>
      <c r="E469" s="182"/>
      <c r="F469" s="182"/>
    </row>
    <row r="470" spans="1:6" ht="140.25">
      <c r="A470" s="316"/>
      <c r="B470" s="77" t="s">
        <v>119</v>
      </c>
      <c r="C470" s="116"/>
      <c r="D470" s="116"/>
      <c r="E470" s="182"/>
      <c r="F470" s="182"/>
    </row>
    <row r="471" spans="1:6" ht="38.25">
      <c r="A471" s="316"/>
      <c r="B471" s="77" t="s">
        <v>118</v>
      </c>
      <c r="C471" s="116"/>
      <c r="D471" s="116"/>
      <c r="E471" s="182"/>
      <c r="F471" s="182"/>
    </row>
    <row r="472" spans="1:6" ht="12.75">
      <c r="A472" s="316"/>
      <c r="B472" s="77"/>
      <c r="C472" s="69" t="s">
        <v>0</v>
      </c>
      <c r="D472" s="51">
        <v>1</v>
      </c>
      <c r="E472" s="87"/>
      <c r="F472" s="88">
        <f>ROUND(D472*E472,2)</f>
        <v>0</v>
      </c>
    </row>
    <row r="473" spans="1:6" ht="12.75">
      <c r="A473" s="316">
        <v>4</v>
      </c>
      <c r="B473" s="77" t="s">
        <v>54</v>
      </c>
      <c r="C473" s="116"/>
      <c r="D473" s="116" t="s">
        <v>50</v>
      </c>
      <c r="E473" s="182"/>
      <c r="F473" s="182"/>
    </row>
    <row r="474" spans="1:6" ht="147.75" customHeight="1">
      <c r="A474" s="316"/>
      <c r="B474" s="77" t="s">
        <v>120</v>
      </c>
      <c r="C474" s="116"/>
      <c r="D474" s="116"/>
      <c r="E474" s="182"/>
      <c r="F474" s="182"/>
    </row>
    <row r="475" spans="1:6" ht="38.25">
      <c r="A475" s="316"/>
      <c r="B475" s="77" t="s">
        <v>118</v>
      </c>
      <c r="C475" s="116"/>
      <c r="D475" s="116"/>
      <c r="E475" s="182"/>
      <c r="F475" s="182"/>
    </row>
    <row r="476" spans="1:6" ht="12.75">
      <c r="A476" s="316"/>
      <c r="B476" s="77"/>
      <c r="C476" s="69" t="s">
        <v>34</v>
      </c>
      <c r="D476" s="51">
        <v>1</v>
      </c>
      <c r="E476" s="87"/>
      <c r="F476" s="88">
        <f>ROUND(D476*E476,2)</f>
        <v>0</v>
      </c>
    </row>
    <row r="477" spans="1:6" ht="12.75">
      <c r="A477" s="316"/>
      <c r="B477" s="77"/>
      <c r="C477" s="116"/>
      <c r="D477" s="116" t="s">
        <v>50</v>
      </c>
      <c r="E477" s="182"/>
      <c r="F477" s="182"/>
    </row>
    <row r="478" spans="1:6" ht="25.5">
      <c r="A478" s="316">
        <v>5</v>
      </c>
      <c r="B478" s="77" t="s">
        <v>240</v>
      </c>
      <c r="C478" s="69" t="s">
        <v>34</v>
      </c>
      <c r="D478" s="51">
        <v>1</v>
      </c>
      <c r="E478" s="87"/>
      <c r="F478" s="88">
        <f>ROUND(D478*E478,2)</f>
        <v>0</v>
      </c>
    </row>
    <row r="479" spans="1:6" ht="12.75">
      <c r="A479" s="316"/>
      <c r="B479" s="77"/>
      <c r="C479" s="116"/>
      <c r="D479" s="116" t="s">
        <v>50</v>
      </c>
      <c r="E479" s="182"/>
      <c r="F479" s="182"/>
    </row>
    <row r="480" spans="1:6" ht="53.25" customHeight="1">
      <c r="A480" s="316">
        <v>6</v>
      </c>
      <c r="B480" s="77" t="s">
        <v>241</v>
      </c>
      <c r="C480" s="116"/>
      <c r="D480" s="116" t="s">
        <v>50</v>
      </c>
      <c r="E480" s="182"/>
      <c r="F480" s="182"/>
    </row>
    <row r="481" spans="1:6" ht="12.75">
      <c r="A481" s="316"/>
      <c r="B481" s="77" t="s">
        <v>346</v>
      </c>
      <c r="C481" s="116"/>
      <c r="D481" s="116"/>
      <c r="E481" s="182"/>
      <c r="F481" s="182"/>
    </row>
    <row r="482" spans="1:6" ht="12.75">
      <c r="A482" s="316"/>
      <c r="B482" s="77"/>
      <c r="C482" s="69" t="s">
        <v>34</v>
      </c>
      <c r="D482" s="51">
        <v>1</v>
      </c>
      <c r="E482" s="87"/>
      <c r="F482" s="88">
        <f>ROUND(D482*E482,2)</f>
        <v>0</v>
      </c>
    </row>
    <row r="483" spans="1:6" ht="12.75">
      <c r="A483" s="316"/>
      <c r="B483" s="77"/>
      <c r="C483" s="116"/>
      <c r="D483" s="116" t="s">
        <v>50</v>
      </c>
      <c r="E483" s="182"/>
      <c r="F483" s="182"/>
    </row>
    <row r="484" spans="1:6" ht="42" customHeight="1">
      <c r="A484" s="316">
        <v>7</v>
      </c>
      <c r="B484" s="77" t="s">
        <v>242</v>
      </c>
      <c r="C484" s="116"/>
      <c r="D484" s="116" t="s">
        <v>50</v>
      </c>
      <c r="E484" s="182"/>
      <c r="F484" s="182"/>
    </row>
    <row r="485" spans="1:6" ht="12.75">
      <c r="A485" s="316"/>
      <c r="B485" s="77"/>
      <c r="C485" s="69" t="s">
        <v>34</v>
      </c>
      <c r="D485" s="51">
        <v>1</v>
      </c>
      <c r="E485" s="87"/>
      <c r="F485" s="88">
        <f>ROUND(D485*E485,2)</f>
        <v>0</v>
      </c>
    </row>
    <row r="486" spans="1:6" ht="12.75">
      <c r="A486" s="316"/>
      <c r="B486" s="77"/>
      <c r="C486" s="116"/>
      <c r="D486" s="116" t="s">
        <v>50</v>
      </c>
      <c r="E486" s="182"/>
      <c r="F486" s="182"/>
    </row>
    <row r="487" spans="1:6" ht="12.75">
      <c r="A487" s="316">
        <v>8</v>
      </c>
      <c r="B487" s="77" t="s">
        <v>54</v>
      </c>
      <c r="C487" s="116"/>
      <c r="D487" s="116" t="s">
        <v>50</v>
      </c>
      <c r="E487" s="182"/>
      <c r="F487" s="182"/>
    </row>
    <row r="488" spans="1:6" ht="158.25" customHeight="1">
      <c r="A488" s="316"/>
      <c r="B488" s="77" t="s">
        <v>121</v>
      </c>
      <c r="C488" s="116"/>
      <c r="D488" s="116"/>
      <c r="E488" s="182"/>
      <c r="F488" s="182"/>
    </row>
    <row r="489" spans="1:6" ht="38.25">
      <c r="A489" s="316"/>
      <c r="B489" s="77" t="s">
        <v>118</v>
      </c>
      <c r="C489" s="116"/>
      <c r="D489" s="116"/>
      <c r="E489" s="182"/>
      <c r="F489" s="182"/>
    </row>
    <row r="490" spans="1:6" ht="12.75">
      <c r="A490" s="316"/>
      <c r="B490" s="77"/>
      <c r="C490" s="69" t="s">
        <v>34</v>
      </c>
      <c r="D490" s="51">
        <v>1</v>
      </c>
      <c r="E490" s="87"/>
      <c r="F490" s="88">
        <f>ROUND(D490*E490,2)</f>
        <v>0</v>
      </c>
    </row>
    <row r="491" spans="1:6" ht="12.75">
      <c r="A491" s="315"/>
      <c r="B491" s="52"/>
      <c r="C491" s="326"/>
      <c r="D491" s="326"/>
      <c r="E491" s="331"/>
      <c r="F491" s="332"/>
    </row>
    <row r="492" spans="1:6" ht="38.25">
      <c r="A492" s="315">
        <v>9</v>
      </c>
      <c r="B492" s="77" t="s">
        <v>123</v>
      </c>
      <c r="C492" s="326"/>
      <c r="D492" s="326" t="s">
        <v>50</v>
      </c>
      <c r="E492" s="328"/>
      <c r="F492" s="329"/>
    </row>
    <row r="493" spans="1:6" ht="12.75">
      <c r="A493" s="315"/>
      <c r="B493" s="339"/>
      <c r="C493" s="69" t="s">
        <v>34</v>
      </c>
      <c r="D493" s="51">
        <v>1</v>
      </c>
      <c r="E493" s="87"/>
      <c r="F493" s="88">
        <f>ROUND(D493*E493,2)</f>
        <v>0</v>
      </c>
    </row>
    <row r="494" spans="1:6" ht="12.75">
      <c r="A494" s="315"/>
      <c r="B494" s="77"/>
      <c r="C494" s="326"/>
      <c r="D494" s="326" t="s">
        <v>50</v>
      </c>
      <c r="E494" s="328"/>
      <c r="F494" s="329"/>
    </row>
    <row r="495" spans="1:6" ht="124.5" customHeight="1">
      <c r="A495" s="316">
        <v>10</v>
      </c>
      <c r="B495" s="77" t="s">
        <v>243</v>
      </c>
      <c r="C495" s="311"/>
      <c r="D495" s="311" t="s">
        <v>50</v>
      </c>
      <c r="E495" s="338"/>
      <c r="F495" s="338"/>
    </row>
    <row r="496" spans="1:6" ht="12.75">
      <c r="A496" s="316"/>
      <c r="B496" s="77"/>
      <c r="C496" s="69" t="s">
        <v>34</v>
      </c>
      <c r="D496" s="51">
        <v>1</v>
      </c>
      <c r="E496" s="87"/>
      <c r="F496" s="88">
        <f>ROUND(D496*E496,2)</f>
        <v>0</v>
      </c>
    </row>
    <row r="497" spans="1:6" ht="12.75">
      <c r="A497" s="316"/>
      <c r="B497" s="77"/>
      <c r="C497" s="311"/>
      <c r="D497" s="311" t="s">
        <v>50</v>
      </c>
      <c r="E497" s="338"/>
      <c r="F497" s="338"/>
    </row>
    <row r="498" spans="1:6" ht="121.5" customHeight="1">
      <c r="A498" s="316">
        <v>11</v>
      </c>
      <c r="B498" s="77" t="s">
        <v>124</v>
      </c>
      <c r="C498" s="311"/>
      <c r="D498" s="311" t="s">
        <v>50</v>
      </c>
      <c r="E498" s="338"/>
      <c r="F498" s="338"/>
    </row>
    <row r="499" spans="1:6" ht="12.75">
      <c r="A499" s="316"/>
      <c r="B499" s="77"/>
      <c r="C499" s="69" t="s">
        <v>34</v>
      </c>
      <c r="D499" s="51">
        <v>1</v>
      </c>
      <c r="E499" s="87"/>
      <c r="F499" s="88">
        <f>ROUND(D499*E499,2)</f>
        <v>0</v>
      </c>
    </row>
    <row r="500" spans="1:6" ht="12.75">
      <c r="A500" s="316"/>
      <c r="B500" s="77"/>
      <c r="C500" s="311"/>
      <c r="D500" s="311" t="s">
        <v>50</v>
      </c>
      <c r="E500" s="338"/>
      <c r="F500" s="338"/>
    </row>
    <row r="501" spans="1:6" ht="92.25" customHeight="1">
      <c r="A501" s="316">
        <v>12</v>
      </c>
      <c r="B501" s="77" t="s">
        <v>245</v>
      </c>
      <c r="C501" s="311"/>
      <c r="D501" s="311" t="s">
        <v>50</v>
      </c>
      <c r="E501" s="338"/>
      <c r="F501" s="338"/>
    </row>
    <row r="502" spans="1:6" ht="12.75">
      <c r="A502" s="316"/>
      <c r="B502" s="340" t="s">
        <v>125</v>
      </c>
      <c r="C502" s="326"/>
      <c r="D502" s="326"/>
      <c r="E502" s="331"/>
      <c r="F502" s="332"/>
    </row>
    <row r="503" spans="1:6" ht="12.75">
      <c r="A503" s="316"/>
      <c r="B503" s="340" t="s">
        <v>244</v>
      </c>
      <c r="C503" s="326"/>
      <c r="D503" s="326"/>
      <c r="E503" s="331"/>
      <c r="F503" s="332"/>
    </row>
    <row r="504" spans="1:6" ht="12.75">
      <c r="A504" s="316"/>
      <c r="B504" s="340" t="s">
        <v>244</v>
      </c>
      <c r="C504" s="326"/>
      <c r="D504" s="326"/>
      <c r="E504" s="331"/>
      <c r="F504" s="332"/>
    </row>
    <row r="505" spans="1:6" ht="25.5">
      <c r="A505" s="316"/>
      <c r="B505" s="77" t="s">
        <v>122</v>
      </c>
      <c r="C505" s="69" t="s">
        <v>34</v>
      </c>
      <c r="D505" s="51">
        <v>1</v>
      </c>
      <c r="E505" s="87"/>
      <c r="F505" s="88">
        <f>ROUND(D505*E505,2)</f>
        <v>0</v>
      </c>
    </row>
    <row r="506" spans="1:6" ht="12.75">
      <c r="A506" s="316"/>
      <c r="B506" s="77"/>
      <c r="C506" s="326"/>
      <c r="D506" s="326"/>
      <c r="E506" s="331"/>
      <c r="F506" s="332"/>
    </row>
    <row r="507" spans="1:6" ht="76.5">
      <c r="A507" s="316">
        <v>13</v>
      </c>
      <c r="B507" s="77" t="s">
        <v>315</v>
      </c>
      <c r="C507" s="311"/>
      <c r="D507" s="311" t="s">
        <v>50</v>
      </c>
      <c r="E507" s="338"/>
      <c r="F507" s="338"/>
    </row>
    <row r="508" spans="1:6" ht="25.5">
      <c r="A508" s="316"/>
      <c r="B508" s="77" t="s">
        <v>122</v>
      </c>
      <c r="C508" s="311"/>
      <c r="D508" s="311"/>
      <c r="E508" s="338"/>
      <c r="F508" s="338"/>
    </row>
    <row r="509" spans="1:6" ht="12.75">
      <c r="A509" s="316"/>
      <c r="B509" s="341" t="s">
        <v>246</v>
      </c>
      <c r="C509" s="69" t="s">
        <v>34</v>
      </c>
      <c r="D509" s="51">
        <v>1</v>
      </c>
      <c r="E509" s="87"/>
      <c r="F509" s="88">
        <f>ROUND(D509*E509,2)</f>
        <v>0</v>
      </c>
    </row>
    <row r="510" spans="1:6" ht="12.75">
      <c r="A510" s="316"/>
      <c r="B510" s="340"/>
      <c r="C510" s="326"/>
      <c r="D510" s="326"/>
      <c r="E510" s="331"/>
      <c r="F510" s="332"/>
    </row>
    <row r="511" spans="1:6" ht="12.75">
      <c r="A511" s="316"/>
      <c r="B511" s="77"/>
      <c r="C511" s="326"/>
      <c r="D511" s="326"/>
      <c r="E511" s="331"/>
      <c r="F511" s="332"/>
    </row>
    <row r="512" spans="1:6" ht="25.5">
      <c r="A512" s="316">
        <v>14</v>
      </c>
      <c r="B512" s="77" t="s">
        <v>126</v>
      </c>
      <c r="C512" s="311"/>
      <c r="D512" s="311" t="s">
        <v>50</v>
      </c>
      <c r="E512" s="338"/>
      <c r="F512" s="338"/>
    </row>
    <row r="513" spans="1:6" ht="25.5">
      <c r="A513" s="316"/>
      <c r="B513" s="77" t="s">
        <v>122</v>
      </c>
      <c r="C513" s="311"/>
      <c r="D513" s="311"/>
      <c r="E513" s="338"/>
      <c r="F513" s="338"/>
    </row>
    <row r="514" spans="1:6" ht="43.5" customHeight="1">
      <c r="A514" s="316"/>
      <c r="B514" s="342" t="s">
        <v>127</v>
      </c>
      <c r="C514" s="311"/>
      <c r="D514" s="311"/>
      <c r="E514" s="182"/>
      <c r="F514" s="338"/>
    </row>
    <row r="515" spans="1:6" ht="12.75">
      <c r="A515" s="316"/>
      <c r="B515" s="77"/>
      <c r="C515" s="69" t="s">
        <v>34</v>
      </c>
      <c r="D515" s="51">
        <v>1</v>
      </c>
      <c r="E515" s="87"/>
      <c r="F515" s="88">
        <f>ROUND(D515*E515,2)</f>
        <v>0</v>
      </c>
    </row>
    <row r="516" spans="1:6" ht="12.75">
      <c r="A516" s="316"/>
      <c r="B516" s="77"/>
      <c r="C516" s="326"/>
      <c r="D516" s="326"/>
      <c r="E516" s="331"/>
      <c r="F516" s="332"/>
    </row>
    <row r="517" spans="1:6" ht="25.5">
      <c r="A517" s="316">
        <v>15</v>
      </c>
      <c r="B517" s="77" t="s">
        <v>126</v>
      </c>
      <c r="C517" s="311"/>
      <c r="D517" s="311" t="s">
        <v>50</v>
      </c>
      <c r="E517" s="338"/>
      <c r="F517" s="338"/>
    </row>
    <row r="518" spans="1:6" ht="25.5">
      <c r="A518" s="316"/>
      <c r="B518" s="77" t="s">
        <v>122</v>
      </c>
      <c r="C518" s="311"/>
      <c r="D518" s="311"/>
      <c r="E518" s="338"/>
      <c r="F518" s="338"/>
    </row>
    <row r="519" spans="1:6" ht="42.75" customHeight="1">
      <c r="A519" s="316"/>
      <c r="B519" s="342" t="s">
        <v>128</v>
      </c>
      <c r="C519" s="311"/>
      <c r="D519" s="311"/>
      <c r="E519" s="182"/>
      <c r="F519" s="338"/>
    </row>
    <row r="520" spans="1:6" ht="12.75">
      <c r="A520" s="316"/>
      <c r="B520" s="77"/>
      <c r="C520" s="69" t="s">
        <v>34</v>
      </c>
      <c r="D520" s="51">
        <v>1</v>
      </c>
      <c r="E520" s="87"/>
      <c r="F520" s="88">
        <f>ROUND(D520*E520,2)</f>
        <v>0</v>
      </c>
    </row>
    <row r="521" spans="1:6" ht="12.75">
      <c r="A521" s="316"/>
      <c r="B521" s="77"/>
      <c r="C521" s="326"/>
      <c r="D521" s="326"/>
      <c r="E521" s="331"/>
      <c r="F521" s="332"/>
    </row>
    <row r="522" spans="1:6" ht="12.75">
      <c r="A522" s="316">
        <v>16</v>
      </c>
      <c r="B522" s="77" t="s">
        <v>54</v>
      </c>
      <c r="C522" s="326"/>
      <c r="D522" s="326"/>
      <c r="E522" s="331"/>
      <c r="F522" s="332"/>
    </row>
    <row r="523" spans="1:6" ht="138.75" customHeight="1">
      <c r="A523" s="316"/>
      <c r="B523" s="77" t="s">
        <v>129</v>
      </c>
      <c r="C523" s="116"/>
      <c r="D523" s="116"/>
      <c r="E523" s="182"/>
      <c r="F523" s="182"/>
    </row>
    <row r="524" spans="1:6" ht="25.5">
      <c r="A524" s="316"/>
      <c r="B524" s="77" t="s">
        <v>122</v>
      </c>
      <c r="C524" s="116"/>
      <c r="D524" s="116"/>
      <c r="E524" s="182"/>
      <c r="F524" s="182"/>
    </row>
    <row r="525" spans="1:6" ht="12.75">
      <c r="A525" s="316"/>
      <c r="B525" s="77" t="s">
        <v>131</v>
      </c>
      <c r="C525" s="69" t="s">
        <v>0</v>
      </c>
      <c r="D525" s="51">
        <v>1</v>
      </c>
      <c r="E525" s="87"/>
      <c r="F525" s="88">
        <f>ROUND(D525*E525,2)</f>
        <v>0</v>
      </c>
    </row>
    <row r="526" spans="1:6" ht="12.75">
      <c r="A526" s="316"/>
      <c r="B526" s="77"/>
      <c r="C526" s="116"/>
      <c r="D526" s="116" t="s">
        <v>50</v>
      </c>
      <c r="E526" s="182"/>
      <c r="F526" s="182"/>
    </row>
    <row r="527" spans="1:6" ht="47.25" customHeight="1">
      <c r="A527" s="316">
        <v>17</v>
      </c>
      <c r="B527" s="77" t="s">
        <v>132</v>
      </c>
      <c r="C527" s="311"/>
      <c r="D527" s="311" t="s">
        <v>50</v>
      </c>
      <c r="E527" s="338"/>
      <c r="F527" s="338"/>
    </row>
    <row r="528" spans="1:6" ht="12.75">
      <c r="A528" s="316"/>
      <c r="B528" s="77" t="s">
        <v>133</v>
      </c>
      <c r="C528" s="69" t="s">
        <v>0</v>
      </c>
      <c r="D528" s="51">
        <v>2</v>
      </c>
      <c r="E528" s="87"/>
      <c r="F528" s="88">
        <f>ROUND(D528*E528,2)</f>
        <v>0</v>
      </c>
    </row>
    <row r="529" spans="1:6" ht="12.75">
      <c r="A529" s="316"/>
      <c r="B529" s="77"/>
      <c r="C529" s="116"/>
      <c r="D529" s="116"/>
      <c r="E529" s="338"/>
      <c r="F529" s="338"/>
    </row>
    <row r="530" spans="1:6" ht="12.75">
      <c r="A530" s="316">
        <v>18</v>
      </c>
      <c r="B530" s="77" t="s">
        <v>54</v>
      </c>
      <c r="C530" s="311"/>
      <c r="D530" s="311" t="s">
        <v>50</v>
      </c>
      <c r="E530" s="338"/>
      <c r="F530" s="338"/>
    </row>
    <row r="531" spans="1:6" ht="82.5" customHeight="1">
      <c r="A531" s="316"/>
      <c r="B531" s="77" t="s">
        <v>136</v>
      </c>
      <c r="C531" s="311"/>
      <c r="D531" s="311"/>
      <c r="E531" s="338"/>
      <c r="F531" s="338"/>
    </row>
    <row r="532" spans="1:6" ht="25.5">
      <c r="A532" s="316"/>
      <c r="B532" s="77" t="s">
        <v>122</v>
      </c>
      <c r="C532" s="317"/>
      <c r="D532" s="317"/>
      <c r="E532" s="331"/>
      <c r="F532" s="332"/>
    </row>
    <row r="533" spans="1:6" ht="12.75">
      <c r="A533" s="316"/>
      <c r="B533" s="77" t="s">
        <v>247</v>
      </c>
      <c r="C533" s="69" t="s">
        <v>0</v>
      </c>
      <c r="D533" s="51">
        <v>1</v>
      </c>
      <c r="E533" s="87"/>
      <c r="F533" s="88">
        <f>ROUND(D533*E533,2)</f>
        <v>0</v>
      </c>
    </row>
    <row r="534" spans="1:6" ht="12.75">
      <c r="A534" s="316"/>
      <c r="B534" s="77"/>
      <c r="C534" s="311"/>
      <c r="D534" s="311" t="s">
        <v>50</v>
      </c>
      <c r="E534" s="338"/>
      <c r="F534" s="338"/>
    </row>
    <row r="535" spans="1:6" ht="38.25">
      <c r="A535" s="316">
        <v>19</v>
      </c>
      <c r="B535" s="77" t="s">
        <v>137</v>
      </c>
      <c r="C535" s="116"/>
      <c r="D535" s="116" t="s">
        <v>50</v>
      </c>
      <c r="E535" s="182"/>
      <c r="F535" s="182"/>
    </row>
    <row r="536" spans="1:6" ht="12.75">
      <c r="A536" s="91" t="s">
        <v>331</v>
      </c>
      <c r="B536" s="77" t="s">
        <v>133</v>
      </c>
      <c r="C536" s="69" t="s">
        <v>0</v>
      </c>
      <c r="D536" s="51">
        <v>2</v>
      </c>
      <c r="E536" s="87"/>
      <c r="F536" s="88">
        <f>ROUND(D536*E536,2)</f>
        <v>0</v>
      </c>
    </row>
    <row r="537" spans="1:6" ht="12.75">
      <c r="A537" s="91" t="s">
        <v>332</v>
      </c>
      <c r="B537" s="77" t="s">
        <v>135</v>
      </c>
      <c r="C537" s="69" t="s">
        <v>0</v>
      </c>
      <c r="D537" s="51">
        <v>1</v>
      </c>
      <c r="E537" s="87"/>
      <c r="F537" s="88">
        <f>ROUND(D537*E537,2)</f>
        <v>0</v>
      </c>
    </row>
    <row r="538" spans="1:6" ht="12.75">
      <c r="A538" s="316"/>
      <c r="B538" s="77"/>
      <c r="C538" s="116"/>
      <c r="D538" s="116" t="s">
        <v>50</v>
      </c>
      <c r="E538" s="182"/>
      <c r="F538" s="182"/>
    </row>
    <row r="539" spans="1:6" ht="38.25">
      <c r="A539" s="316">
        <v>20</v>
      </c>
      <c r="B539" s="77" t="s">
        <v>138</v>
      </c>
      <c r="C539" s="116"/>
      <c r="D539" s="116" t="s">
        <v>50</v>
      </c>
      <c r="E539" s="182"/>
      <c r="F539" s="182"/>
    </row>
    <row r="540" spans="1:6" ht="12.75">
      <c r="A540" s="316"/>
      <c r="B540" s="77" t="s">
        <v>134</v>
      </c>
      <c r="C540" s="69" t="s">
        <v>0</v>
      </c>
      <c r="D540" s="51">
        <v>1</v>
      </c>
      <c r="E540" s="87"/>
      <c r="F540" s="88">
        <f>ROUND(D540*E540,2)</f>
        <v>0</v>
      </c>
    </row>
    <row r="541" spans="1:6" ht="12.75">
      <c r="A541" s="316"/>
      <c r="B541" s="77"/>
      <c r="C541" s="116"/>
      <c r="D541" s="116" t="s">
        <v>50</v>
      </c>
      <c r="E541" s="182"/>
      <c r="F541" s="182"/>
    </row>
    <row r="542" spans="1:6" ht="51">
      <c r="A542" s="316">
        <v>21</v>
      </c>
      <c r="B542" s="77" t="s">
        <v>139</v>
      </c>
      <c r="C542" s="116"/>
      <c r="D542" s="116" t="s">
        <v>50</v>
      </c>
      <c r="E542" s="182"/>
      <c r="F542" s="182"/>
    </row>
    <row r="543" spans="1:6" ht="38.25">
      <c r="A543" s="316"/>
      <c r="B543" s="343" t="s">
        <v>140</v>
      </c>
      <c r="C543" s="116"/>
      <c r="D543" s="116"/>
      <c r="E543" s="182"/>
      <c r="F543" s="182"/>
    </row>
    <row r="544" spans="1:6" ht="25.5">
      <c r="A544" s="316"/>
      <c r="B544" s="77" t="s">
        <v>122</v>
      </c>
      <c r="C544" s="116"/>
      <c r="D544" s="116"/>
      <c r="E544" s="182"/>
      <c r="F544" s="182"/>
    </row>
    <row r="545" spans="1:6" ht="12.75">
      <c r="A545" s="316"/>
      <c r="B545" s="77" t="s">
        <v>133</v>
      </c>
      <c r="C545" s="69" t="s">
        <v>34</v>
      </c>
      <c r="D545" s="51">
        <v>1</v>
      </c>
      <c r="E545" s="87"/>
      <c r="F545" s="88">
        <f>ROUND(D545*E545,2)</f>
        <v>0</v>
      </c>
    </row>
    <row r="546" spans="1:6" ht="12.75">
      <c r="A546" s="316"/>
      <c r="B546" s="77"/>
      <c r="C546" s="326"/>
      <c r="D546" s="326"/>
      <c r="E546" s="331"/>
      <c r="F546" s="332"/>
    </row>
    <row r="547" spans="1:6" ht="38.25">
      <c r="A547" s="316">
        <v>22</v>
      </c>
      <c r="B547" s="77" t="s">
        <v>141</v>
      </c>
      <c r="C547" s="116"/>
      <c r="D547" s="116" t="s">
        <v>50</v>
      </c>
      <c r="E547" s="182"/>
      <c r="F547" s="182"/>
    </row>
    <row r="548" spans="1:6" ht="12.75">
      <c r="A548" s="316"/>
      <c r="B548" s="77" t="s">
        <v>130</v>
      </c>
      <c r="C548" s="69" t="s">
        <v>0</v>
      </c>
      <c r="D548" s="51">
        <v>1</v>
      </c>
      <c r="E548" s="87"/>
      <c r="F548" s="88">
        <f>ROUND(D548*E548,2)</f>
        <v>0</v>
      </c>
    </row>
    <row r="549" spans="1:6" ht="12.75">
      <c r="A549" s="316"/>
      <c r="B549" s="77"/>
      <c r="C549" s="116"/>
      <c r="D549" s="116" t="s">
        <v>50</v>
      </c>
      <c r="E549" s="182"/>
      <c r="F549" s="182"/>
    </row>
    <row r="550" spans="1:6" ht="12.75">
      <c r="A550" s="316">
        <v>23</v>
      </c>
      <c r="B550" s="77" t="s">
        <v>54</v>
      </c>
      <c r="C550" s="116"/>
      <c r="D550" s="116" t="s">
        <v>50</v>
      </c>
      <c r="E550" s="182"/>
      <c r="F550" s="182"/>
    </row>
    <row r="551" spans="1:6" ht="38.25">
      <c r="A551" s="316"/>
      <c r="B551" s="77" t="s">
        <v>142</v>
      </c>
      <c r="C551" s="116"/>
      <c r="D551" s="116" t="s">
        <v>50</v>
      </c>
      <c r="E551" s="182"/>
      <c r="F551" s="182"/>
    </row>
    <row r="552" spans="1:6" ht="12.75">
      <c r="A552" s="316"/>
      <c r="B552" s="281" t="s">
        <v>143</v>
      </c>
      <c r="C552" s="116"/>
      <c r="D552" s="116"/>
      <c r="E552" s="182"/>
      <c r="F552" s="182"/>
    </row>
    <row r="553" spans="1:6" ht="25.5">
      <c r="A553" s="316"/>
      <c r="B553" s="77" t="s">
        <v>122</v>
      </c>
      <c r="C553" s="69" t="s">
        <v>0</v>
      </c>
      <c r="D553" s="51">
        <v>2</v>
      </c>
      <c r="E553" s="87"/>
      <c r="F553" s="88">
        <f>ROUND(D553*E553,2)</f>
        <v>0</v>
      </c>
    </row>
    <row r="554" spans="1:6" ht="12.75">
      <c r="A554" s="316"/>
      <c r="B554" s="77"/>
      <c r="C554" s="116"/>
      <c r="D554" s="326"/>
      <c r="E554" s="182"/>
      <c r="F554" s="182"/>
    </row>
    <row r="555" spans="1:6" ht="12.75">
      <c r="A555" s="316">
        <v>24</v>
      </c>
      <c r="B555" s="77" t="s">
        <v>54</v>
      </c>
      <c r="C555" s="116"/>
      <c r="D555" s="116" t="s">
        <v>50</v>
      </c>
      <c r="E555" s="182"/>
      <c r="F555" s="182"/>
    </row>
    <row r="556" spans="1:6" ht="51">
      <c r="A556" s="316"/>
      <c r="B556" s="77" t="s">
        <v>144</v>
      </c>
      <c r="C556" s="116"/>
      <c r="D556" s="116" t="s">
        <v>50</v>
      </c>
      <c r="E556" s="182"/>
      <c r="F556" s="182"/>
    </row>
    <row r="557" spans="1:6" ht="12.75">
      <c r="A557" s="316"/>
      <c r="B557" s="281" t="s">
        <v>145</v>
      </c>
      <c r="C557" s="116"/>
      <c r="D557" s="116"/>
      <c r="E557" s="182"/>
      <c r="F557" s="182"/>
    </row>
    <row r="558" spans="1:6" ht="25.5">
      <c r="A558" s="316"/>
      <c r="B558" s="77" t="s">
        <v>122</v>
      </c>
      <c r="C558" s="69" t="s">
        <v>0</v>
      </c>
      <c r="D558" s="51">
        <v>1</v>
      </c>
      <c r="E558" s="87"/>
      <c r="F558" s="88">
        <f>ROUND(D558*E558,2)</f>
        <v>0</v>
      </c>
    </row>
    <row r="559" spans="1:6" ht="12.75">
      <c r="A559" s="316"/>
      <c r="B559" s="77"/>
      <c r="C559" s="116"/>
      <c r="D559" s="326"/>
      <c r="E559" s="182"/>
      <c r="F559" s="182"/>
    </row>
    <row r="560" spans="1:6" ht="12.75">
      <c r="A560" s="316">
        <v>25</v>
      </c>
      <c r="B560" s="77" t="s">
        <v>54</v>
      </c>
      <c r="C560" s="311"/>
      <c r="D560" s="326" t="s">
        <v>50</v>
      </c>
      <c r="E560" s="338"/>
      <c r="F560" s="338"/>
    </row>
    <row r="561" spans="1:6" ht="25.5">
      <c r="A561" s="316"/>
      <c r="B561" s="77" t="s">
        <v>146</v>
      </c>
      <c r="C561" s="116"/>
      <c r="D561" s="326" t="s">
        <v>50</v>
      </c>
      <c r="E561" s="182"/>
      <c r="F561" s="182"/>
    </row>
    <row r="562" spans="1:6" ht="12.75">
      <c r="A562" s="316"/>
      <c r="B562" s="77"/>
      <c r="C562" s="69" t="s">
        <v>0</v>
      </c>
      <c r="D562" s="51">
        <v>2</v>
      </c>
      <c r="E562" s="87"/>
      <c r="F562" s="88">
        <f>ROUND(D562*E562,2)</f>
        <v>0</v>
      </c>
    </row>
    <row r="563" spans="1:6" ht="12.75">
      <c r="A563" s="316"/>
      <c r="B563" s="77"/>
      <c r="C563" s="311"/>
      <c r="D563" s="326"/>
      <c r="E563" s="182"/>
      <c r="F563" s="182"/>
    </row>
    <row r="564" spans="1:6" ht="12.75">
      <c r="A564" s="316">
        <v>26</v>
      </c>
      <c r="B564" s="77" t="s">
        <v>54</v>
      </c>
      <c r="C564" s="311"/>
      <c r="D564" s="311"/>
      <c r="E564" s="338"/>
      <c r="F564" s="338"/>
    </row>
    <row r="565" spans="1:6" ht="138" customHeight="1">
      <c r="A565" s="316"/>
      <c r="B565" s="77" t="s">
        <v>147</v>
      </c>
      <c r="C565" s="311"/>
      <c r="D565" s="311" t="s">
        <v>50</v>
      </c>
      <c r="E565" s="338"/>
      <c r="F565" s="338"/>
    </row>
    <row r="566" spans="1:6" ht="25.5">
      <c r="A566" s="316"/>
      <c r="B566" s="77" t="s">
        <v>122</v>
      </c>
      <c r="C566" s="311"/>
      <c r="D566" s="311"/>
      <c r="E566" s="338"/>
      <c r="F566" s="338"/>
    </row>
    <row r="567" spans="1:6" ht="12.75">
      <c r="A567" s="316"/>
      <c r="B567" s="77"/>
      <c r="C567" s="69" t="s">
        <v>0</v>
      </c>
      <c r="D567" s="51">
        <v>1</v>
      </c>
      <c r="E567" s="87"/>
      <c r="F567" s="88">
        <f>ROUND(D567*E567,2)</f>
        <v>0</v>
      </c>
    </row>
    <row r="568" spans="1:6" ht="12.75">
      <c r="A568" s="316"/>
      <c r="B568" s="77"/>
      <c r="C568" s="311"/>
      <c r="D568" s="311" t="s">
        <v>50</v>
      </c>
      <c r="E568" s="338"/>
      <c r="F568" s="338"/>
    </row>
    <row r="569" spans="1:6" ht="12.75">
      <c r="A569" s="316">
        <v>27</v>
      </c>
      <c r="B569" s="77" t="s">
        <v>54</v>
      </c>
      <c r="C569" s="116"/>
      <c r="D569" s="116"/>
      <c r="E569" s="182"/>
      <c r="F569" s="182"/>
    </row>
    <row r="570" spans="1:6" ht="38.25">
      <c r="A570" s="316"/>
      <c r="B570" s="77" t="s">
        <v>148</v>
      </c>
      <c r="C570" s="116"/>
      <c r="D570" s="116" t="s">
        <v>50</v>
      </c>
      <c r="E570" s="182"/>
      <c r="F570" s="182"/>
    </row>
    <row r="571" spans="1:6" ht="12.75">
      <c r="A571" s="91" t="s">
        <v>331</v>
      </c>
      <c r="B571" s="344" t="s">
        <v>149</v>
      </c>
      <c r="C571" s="69" t="s">
        <v>11</v>
      </c>
      <c r="D571" s="53">
        <v>12</v>
      </c>
      <c r="E571" s="87"/>
      <c r="F571" s="88">
        <f>ROUND(D571*E571,2)</f>
        <v>0</v>
      </c>
    </row>
    <row r="572" spans="1:6" ht="12.75">
      <c r="A572" s="91" t="s">
        <v>332</v>
      </c>
      <c r="B572" s="344" t="s">
        <v>150</v>
      </c>
      <c r="C572" s="69" t="s">
        <v>11</v>
      </c>
      <c r="D572" s="53">
        <v>22</v>
      </c>
      <c r="E572" s="87"/>
      <c r="F572" s="88">
        <f>ROUND(D572*E572,2)</f>
        <v>0</v>
      </c>
    </row>
    <row r="573" spans="1:6" ht="12.75">
      <c r="A573" s="91" t="s">
        <v>333</v>
      </c>
      <c r="B573" s="344" t="s">
        <v>151</v>
      </c>
      <c r="C573" s="69" t="s">
        <v>11</v>
      </c>
      <c r="D573" s="53">
        <v>10</v>
      </c>
      <c r="E573" s="87"/>
      <c r="F573" s="88">
        <f>ROUND(D573*E573,2)</f>
        <v>0</v>
      </c>
    </row>
    <row r="574" spans="1:6" ht="12.75">
      <c r="A574" s="316"/>
      <c r="B574" s="77"/>
      <c r="C574" s="116"/>
      <c r="D574" s="116" t="s">
        <v>50</v>
      </c>
      <c r="E574" s="182"/>
      <c r="F574" s="182"/>
    </row>
    <row r="575" spans="1:6" ht="123.75" customHeight="1">
      <c r="A575" s="316">
        <v>28</v>
      </c>
      <c r="B575" s="77" t="s">
        <v>316</v>
      </c>
      <c r="C575" s="311"/>
      <c r="D575" s="116" t="s">
        <v>50</v>
      </c>
      <c r="E575" s="338"/>
      <c r="F575" s="338"/>
    </row>
    <row r="576" spans="1:6" ht="12.75">
      <c r="A576" s="91" t="s">
        <v>331</v>
      </c>
      <c r="B576" s="344" t="s">
        <v>150</v>
      </c>
      <c r="C576" s="69" t="s">
        <v>11</v>
      </c>
      <c r="D576" s="53">
        <v>22</v>
      </c>
      <c r="E576" s="87"/>
      <c r="F576" s="88">
        <f>ROUND(D576*E576,2)</f>
        <v>0</v>
      </c>
    </row>
    <row r="577" spans="1:6" ht="12.75">
      <c r="A577" s="91" t="s">
        <v>332</v>
      </c>
      <c r="B577" s="344" t="s">
        <v>151</v>
      </c>
      <c r="C577" s="69" t="s">
        <v>11</v>
      </c>
      <c r="D577" s="53">
        <v>10</v>
      </c>
      <c r="E577" s="87"/>
      <c r="F577" s="88">
        <f>ROUND(D577*E577,2)</f>
        <v>0</v>
      </c>
    </row>
    <row r="578" spans="1:6" ht="12.75">
      <c r="A578" s="316"/>
      <c r="B578" s="77"/>
      <c r="C578" s="311"/>
      <c r="D578" s="311" t="s">
        <v>50</v>
      </c>
      <c r="E578" s="338"/>
      <c r="F578" s="338"/>
    </row>
    <row r="579" spans="1:6" ht="12.75">
      <c r="A579" s="316">
        <v>29</v>
      </c>
      <c r="B579" s="77" t="s">
        <v>54</v>
      </c>
      <c r="C579" s="311"/>
      <c r="D579" s="311"/>
      <c r="E579" s="338"/>
      <c r="F579" s="338"/>
    </row>
    <row r="580" spans="1:6" ht="25.5">
      <c r="A580" s="316"/>
      <c r="B580" s="77" t="s">
        <v>152</v>
      </c>
      <c r="C580" s="311"/>
      <c r="D580" s="311" t="s">
        <v>50</v>
      </c>
      <c r="E580" s="338"/>
      <c r="F580" s="338"/>
    </row>
    <row r="581" spans="1:6" ht="12.75">
      <c r="A581" s="316"/>
      <c r="B581" s="77"/>
      <c r="C581" s="69" t="s">
        <v>58</v>
      </c>
      <c r="D581" s="53">
        <v>4</v>
      </c>
      <c r="E581" s="87"/>
      <c r="F581" s="88">
        <f>ROUND(D581*E581,2)</f>
        <v>0</v>
      </c>
    </row>
    <row r="582" spans="1:6" ht="12.75">
      <c r="A582" s="316"/>
      <c r="B582" s="77"/>
      <c r="C582" s="311"/>
      <c r="D582" s="311" t="s">
        <v>50</v>
      </c>
      <c r="E582" s="338"/>
      <c r="F582" s="338"/>
    </row>
    <row r="583" spans="1:6" ht="38.25">
      <c r="A583" s="316">
        <v>30</v>
      </c>
      <c r="B583" s="77" t="s">
        <v>153</v>
      </c>
      <c r="C583" s="116"/>
      <c r="D583" s="116" t="s">
        <v>50</v>
      </c>
      <c r="E583" s="182"/>
      <c r="F583" s="182"/>
    </row>
    <row r="584" spans="1:6" ht="12.75">
      <c r="A584" s="316"/>
      <c r="B584" s="77" t="s">
        <v>154</v>
      </c>
      <c r="C584" s="69" t="s">
        <v>11</v>
      </c>
      <c r="D584" s="53">
        <v>5</v>
      </c>
      <c r="E584" s="87"/>
      <c r="F584" s="88">
        <f>ROUND(D584*E584,2)</f>
        <v>0</v>
      </c>
    </row>
    <row r="585" spans="1:6" ht="12.75">
      <c r="A585" s="316"/>
      <c r="B585" s="77"/>
      <c r="C585" s="311"/>
      <c r="D585" s="311" t="s">
        <v>50</v>
      </c>
      <c r="E585" s="338"/>
      <c r="F585" s="338"/>
    </row>
    <row r="586" spans="1:6" ht="38.25">
      <c r="A586" s="316">
        <v>31</v>
      </c>
      <c r="B586" s="345" t="s">
        <v>155</v>
      </c>
      <c r="C586" s="311"/>
      <c r="D586" s="311" t="s">
        <v>50</v>
      </c>
      <c r="E586" s="338"/>
      <c r="F586" s="338"/>
    </row>
    <row r="587" spans="1:6" ht="12.75">
      <c r="A587" s="316"/>
      <c r="B587" s="77"/>
      <c r="C587" s="69" t="s">
        <v>34</v>
      </c>
      <c r="D587" s="51">
        <v>1</v>
      </c>
      <c r="E587" s="87"/>
      <c r="F587" s="88">
        <f>ROUND(D587*E587,2)</f>
        <v>0</v>
      </c>
    </row>
    <row r="588" spans="1:6" ht="12.75">
      <c r="A588" s="316"/>
      <c r="B588" s="345"/>
      <c r="C588" s="311"/>
      <c r="D588" s="346" t="s">
        <v>50</v>
      </c>
      <c r="E588" s="338"/>
      <c r="F588" s="338"/>
    </row>
    <row r="589" spans="1:6" ht="89.25">
      <c r="A589" s="316">
        <v>32</v>
      </c>
      <c r="B589" s="172" t="s">
        <v>248</v>
      </c>
      <c r="C589" s="311"/>
      <c r="D589" s="346" t="s">
        <v>50</v>
      </c>
      <c r="E589" s="182"/>
      <c r="F589" s="338"/>
    </row>
    <row r="590" spans="1:6" ht="12.75">
      <c r="A590" s="316"/>
      <c r="B590" s="77"/>
      <c r="C590" s="69" t="s">
        <v>34</v>
      </c>
      <c r="D590" s="51">
        <v>1</v>
      </c>
      <c r="E590" s="87"/>
      <c r="F590" s="88">
        <f>ROUND(D590*E590,2)</f>
        <v>0</v>
      </c>
    </row>
    <row r="591" spans="1:6" ht="12.75">
      <c r="A591" s="315"/>
      <c r="B591" s="91"/>
      <c r="C591" s="335"/>
      <c r="D591" s="335" t="s">
        <v>50</v>
      </c>
      <c r="E591" s="347"/>
      <c r="F591" s="348"/>
    </row>
    <row r="592" spans="1:6" ht="94.5" customHeight="1">
      <c r="A592" s="315">
        <v>33</v>
      </c>
      <c r="B592" s="77" t="s">
        <v>156</v>
      </c>
      <c r="C592" s="335"/>
      <c r="D592" s="326" t="s">
        <v>50</v>
      </c>
      <c r="E592" s="347"/>
      <c r="F592" s="348"/>
    </row>
    <row r="593" spans="1:6" ht="12.75">
      <c r="A593" s="315"/>
      <c r="B593" s="320" t="s">
        <v>130</v>
      </c>
      <c r="C593" s="69" t="s">
        <v>0</v>
      </c>
      <c r="D593" s="51">
        <v>1</v>
      </c>
      <c r="E593" s="87"/>
      <c r="F593" s="88">
        <f>ROUND(D593*E593,2)</f>
        <v>0</v>
      </c>
    </row>
    <row r="594" spans="1:6" ht="12.75">
      <c r="A594" s="315"/>
      <c r="B594" s="349"/>
      <c r="C594" s="326"/>
      <c r="D594" s="326" t="s">
        <v>50</v>
      </c>
      <c r="E594" s="328"/>
      <c r="F594" s="348"/>
    </row>
    <row r="595" spans="1:6" ht="63.75">
      <c r="A595" s="315">
        <v>34</v>
      </c>
      <c r="B595" s="77" t="s">
        <v>157</v>
      </c>
      <c r="C595" s="335"/>
      <c r="D595" s="326" t="s">
        <v>50</v>
      </c>
      <c r="E595" s="347"/>
      <c r="F595" s="348"/>
    </row>
    <row r="596" spans="1:6" ht="12.75">
      <c r="A596" s="315"/>
      <c r="B596" s="320"/>
      <c r="C596" s="69" t="s">
        <v>34</v>
      </c>
      <c r="D596" s="51">
        <v>1</v>
      </c>
      <c r="E596" s="87"/>
      <c r="F596" s="88">
        <f>ROUND(D596*E596,2)</f>
        <v>0</v>
      </c>
    </row>
    <row r="597" spans="1:6" ht="12.75">
      <c r="A597" s="315"/>
      <c r="B597" s="349"/>
      <c r="C597" s="335"/>
      <c r="D597" s="335" t="s">
        <v>50</v>
      </c>
      <c r="E597" s="347"/>
      <c r="F597" s="348"/>
    </row>
    <row r="598" spans="1:6" ht="110.25" customHeight="1">
      <c r="A598" s="315">
        <v>35</v>
      </c>
      <c r="B598" s="77" t="s">
        <v>249</v>
      </c>
      <c r="C598" s="335"/>
      <c r="D598" s="326" t="s">
        <v>50</v>
      </c>
      <c r="E598" s="347"/>
      <c r="F598" s="348"/>
    </row>
    <row r="599" spans="1:6" ht="12.75">
      <c r="A599" s="315"/>
      <c r="B599" s="320"/>
      <c r="C599" s="69" t="s">
        <v>34</v>
      </c>
      <c r="D599" s="51">
        <v>1</v>
      </c>
      <c r="E599" s="87"/>
      <c r="F599" s="88">
        <f>ROUND(D599*E599,2)</f>
        <v>0</v>
      </c>
    </row>
    <row r="600" spans="1:6" ht="12.75">
      <c r="A600" s="316"/>
      <c r="B600" s="77"/>
      <c r="C600" s="326"/>
      <c r="D600" s="326"/>
      <c r="E600" s="331"/>
      <c r="F600" s="332"/>
    </row>
    <row r="601" spans="1:6" ht="13.5" thickBot="1">
      <c r="A601" s="14" t="s">
        <v>256</v>
      </c>
      <c r="B601" s="15" t="s">
        <v>80</v>
      </c>
      <c r="C601" s="16"/>
      <c r="D601" s="17"/>
      <c r="E601" s="89"/>
      <c r="F601" s="90">
        <f>SUM(F457:F600)</f>
        <v>0</v>
      </c>
    </row>
    <row r="602" spans="1:6" ht="13.5" thickTop="1">
      <c r="A602" s="316"/>
      <c r="B602" s="77"/>
      <c r="C602" s="326"/>
      <c r="D602" s="326"/>
      <c r="E602" s="331"/>
      <c r="F602" s="332"/>
    </row>
    <row r="603" spans="1:6" ht="12.75">
      <c r="A603" s="316"/>
      <c r="B603" s="77"/>
      <c r="C603" s="326"/>
      <c r="D603" s="326"/>
      <c r="E603" s="331"/>
      <c r="F603" s="332"/>
    </row>
    <row r="604" spans="1:6" ht="12.75">
      <c r="A604" s="315"/>
      <c r="B604" s="72"/>
      <c r="C604" s="73"/>
      <c r="D604" s="73"/>
      <c r="E604" s="96"/>
      <c r="F604" s="97"/>
    </row>
    <row r="605" spans="1:6" ht="13.5" thickBot="1">
      <c r="A605" s="64" t="s">
        <v>7</v>
      </c>
      <c r="B605" s="65" t="s">
        <v>158</v>
      </c>
      <c r="C605" s="66"/>
      <c r="D605" s="66"/>
      <c r="E605" s="98"/>
      <c r="F605" s="98"/>
    </row>
    <row r="606" spans="1:6" ht="39" thickTop="1">
      <c r="A606" s="315"/>
      <c r="B606" s="77" t="s">
        <v>250</v>
      </c>
      <c r="C606" s="73"/>
      <c r="D606" s="73"/>
      <c r="E606" s="96"/>
      <c r="F606" s="97"/>
    </row>
    <row r="607" spans="1:6" ht="12.75">
      <c r="A607" s="315"/>
      <c r="B607" s="74"/>
      <c r="C607" s="73"/>
      <c r="D607" s="73"/>
      <c r="E607" s="96"/>
      <c r="F607" s="97"/>
    </row>
    <row r="608" spans="1:6" ht="40.5" customHeight="1">
      <c r="A608" s="315">
        <v>1</v>
      </c>
      <c r="B608" s="77" t="s">
        <v>148</v>
      </c>
      <c r="C608" s="116"/>
      <c r="D608" s="326" t="s">
        <v>50</v>
      </c>
      <c r="E608" s="182"/>
      <c r="F608" s="97"/>
    </row>
    <row r="609" spans="1:6" ht="12.75">
      <c r="A609" s="91" t="s">
        <v>331</v>
      </c>
      <c r="B609" s="344" t="s">
        <v>159</v>
      </c>
      <c r="C609" s="69" t="s">
        <v>11</v>
      </c>
      <c r="D609" s="53">
        <v>10</v>
      </c>
      <c r="E609" s="87"/>
      <c r="F609" s="88">
        <f>ROUND(D609*E609,2)</f>
        <v>0</v>
      </c>
    </row>
    <row r="610" spans="1:6" ht="12.75">
      <c r="A610" s="91" t="s">
        <v>332</v>
      </c>
      <c r="B610" s="344" t="s">
        <v>150</v>
      </c>
      <c r="C610" s="69" t="s">
        <v>11</v>
      </c>
      <c r="D610" s="53">
        <v>36</v>
      </c>
      <c r="E610" s="87"/>
      <c r="F610" s="88">
        <f>ROUND(D610*E610,2)</f>
        <v>0</v>
      </c>
    </row>
    <row r="611" spans="1:6" ht="12.75">
      <c r="A611" s="315"/>
      <c r="B611" s="77"/>
      <c r="C611" s="326"/>
      <c r="D611" s="326" t="s">
        <v>50</v>
      </c>
      <c r="E611" s="328"/>
      <c r="F611" s="329"/>
    </row>
    <row r="612" spans="1:6" ht="54" customHeight="1">
      <c r="A612" s="315">
        <v>2</v>
      </c>
      <c r="B612" s="350" t="s">
        <v>160</v>
      </c>
      <c r="C612" s="326"/>
      <c r="D612" s="326" t="s">
        <v>50</v>
      </c>
      <c r="E612" s="328"/>
      <c r="F612" s="329"/>
    </row>
    <row r="613" spans="1:6" ht="12.75">
      <c r="A613" s="315"/>
      <c r="B613" s="344" t="s">
        <v>161</v>
      </c>
      <c r="C613" s="69" t="s">
        <v>0</v>
      </c>
      <c r="D613" s="51">
        <v>3</v>
      </c>
      <c r="E613" s="87"/>
      <c r="F613" s="88">
        <f>ROUND(D613*E613,2)</f>
        <v>0</v>
      </c>
    </row>
    <row r="614" spans="1:6" ht="12.75">
      <c r="A614" s="315"/>
      <c r="B614" s="281"/>
      <c r="C614" s="326"/>
      <c r="D614" s="351" t="s">
        <v>50</v>
      </c>
      <c r="E614" s="328"/>
      <c r="F614" s="329"/>
    </row>
    <row r="615" spans="1:6" ht="63.75">
      <c r="A615" s="315">
        <v>3</v>
      </c>
      <c r="B615" s="350" t="s">
        <v>162</v>
      </c>
      <c r="C615" s="73"/>
      <c r="D615" s="352" t="s">
        <v>50</v>
      </c>
      <c r="E615" s="353"/>
      <c r="F615" s="353"/>
    </row>
    <row r="616" spans="1:6" ht="25.5">
      <c r="A616" s="315"/>
      <c r="B616" s="350" t="s">
        <v>163</v>
      </c>
      <c r="C616" s="69" t="s">
        <v>0</v>
      </c>
      <c r="D616" s="51">
        <v>3</v>
      </c>
      <c r="E616" s="87"/>
      <c r="F616" s="88">
        <f>ROUND(D616*E616,2)</f>
        <v>0</v>
      </c>
    </row>
    <row r="617" spans="1:6" ht="12.75">
      <c r="A617" s="315"/>
      <c r="B617" s="350"/>
      <c r="C617" s="73"/>
      <c r="D617" s="352"/>
      <c r="E617" s="353"/>
      <c r="F617" s="353"/>
    </row>
    <row r="618" spans="1:6" ht="25.5">
      <c r="A618" s="315">
        <v>4</v>
      </c>
      <c r="B618" s="350" t="s">
        <v>164</v>
      </c>
      <c r="C618" s="73"/>
      <c r="D618" s="352"/>
      <c r="E618" s="353"/>
      <c r="F618" s="353"/>
    </row>
    <row r="619" spans="1:6" ht="12.75">
      <c r="A619" s="315"/>
      <c r="B619" s="350" t="s">
        <v>165</v>
      </c>
      <c r="C619" s="69" t="s">
        <v>0</v>
      </c>
      <c r="D619" s="51">
        <v>3</v>
      </c>
      <c r="E619" s="87"/>
      <c r="F619" s="88">
        <f>ROUND(D619*E619,2)</f>
        <v>0</v>
      </c>
    </row>
    <row r="620" spans="1:6" ht="12.75">
      <c r="A620" s="315"/>
      <c r="B620" s="350"/>
      <c r="C620" s="73"/>
      <c r="D620" s="352" t="s">
        <v>50</v>
      </c>
      <c r="E620" s="353"/>
      <c r="F620" s="353"/>
    </row>
    <row r="621" spans="1:6" ht="25.5">
      <c r="A621" s="315">
        <v>5</v>
      </c>
      <c r="B621" s="350" t="s">
        <v>166</v>
      </c>
      <c r="C621" s="73"/>
      <c r="D621" s="352" t="s">
        <v>50</v>
      </c>
      <c r="E621" s="353"/>
      <c r="F621" s="353"/>
    </row>
    <row r="622" spans="1:6" ht="12.75">
      <c r="A622" s="315"/>
      <c r="B622" s="350" t="s">
        <v>165</v>
      </c>
      <c r="C622" s="69" t="s">
        <v>0</v>
      </c>
      <c r="D622" s="51">
        <v>3</v>
      </c>
      <c r="E622" s="87"/>
      <c r="F622" s="88">
        <f>ROUND(D622*E622,2)</f>
        <v>0</v>
      </c>
    </row>
    <row r="623" spans="1:6" ht="12.75">
      <c r="A623" s="315"/>
      <c r="B623" s="350"/>
      <c r="C623" s="73"/>
      <c r="D623" s="352" t="s">
        <v>50</v>
      </c>
      <c r="E623" s="353"/>
      <c r="F623" s="353"/>
    </row>
    <row r="624" spans="1:6" ht="25.5">
      <c r="A624" s="315">
        <v>6</v>
      </c>
      <c r="B624" s="350" t="s">
        <v>167</v>
      </c>
      <c r="C624" s="73"/>
      <c r="D624" s="354" t="s">
        <v>50</v>
      </c>
      <c r="E624" s="353"/>
      <c r="F624" s="353"/>
    </row>
    <row r="625" spans="1:6" ht="12.75">
      <c r="A625" s="315"/>
      <c r="B625" s="350" t="s">
        <v>165</v>
      </c>
      <c r="C625" s="69" t="s">
        <v>0</v>
      </c>
      <c r="D625" s="51">
        <v>3</v>
      </c>
      <c r="E625" s="87"/>
      <c r="F625" s="88">
        <f>ROUND(D625*E625,2)</f>
        <v>0</v>
      </c>
    </row>
    <row r="626" spans="1:6" ht="12.75">
      <c r="A626" s="315"/>
      <c r="B626" s="350"/>
      <c r="C626" s="73"/>
      <c r="D626" s="354" t="s">
        <v>50</v>
      </c>
      <c r="E626" s="353"/>
      <c r="F626" s="353"/>
    </row>
    <row r="627" spans="1:6" ht="38.25">
      <c r="A627" s="315">
        <v>7</v>
      </c>
      <c r="B627" s="281" t="s">
        <v>168</v>
      </c>
      <c r="C627" s="116"/>
      <c r="D627" s="116"/>
      <c r="E627" s="182"/>
      <c r="F627" s="182"/>
    </row>
    <row r="628" spans="1:6" ht="12.75">
      <c r="A628" s="315"/>
      <c r="B628" s="281"/>
      <c r="C628" s="69" t="s">
        <v>0</v>
      </c>
      <c r="D628" s="51">
        <v>3</v>
      </c>
      <c r="E628" s="87"/>
      <c r="F628" s="88">
        <f>ROUND(D628*E628,2)</f>
        <v>0</v>
      </c>
    </row>
    <row r="629" spans="1:6" ht="12.75">
      <c r="A629" s="315"/>
      <c r="B629" s="116"/>
      <c r="C629" s="270"/>
      <c r="D629" s="355"/>
      <c r="E629" s="182"/>
      <c r="F629" s="182"/>
    </row>
    <row r="630" spans="1:6" ht="38.25">
      <c r="A630" s="316">
        <v>8</v>
      </c>
      <c r="B630" s="77" t="s">
        <v>169</v>
      </c>
      <c r="C630" s="326"/>
      <c r="D630" s="326" t="s">
        <v>50</v>
      </c>
      <c r="E630" s="328"/>
      <c r="F630" s="329"/>
    </row>
    <row r="631" spans="1:6" ht="12.75">
      <c r="A631" s="316"/>
      <c r="B631" s="77"/>
      <c r="C631" s="69" t="s">
        <v>0</v>
      </c>
      <c r="D631" s="51">
        <v>2</v>
      </c>
      <c r="E631" s="87"/>
      <c r="F631" s="88">
        <f>ROUND(D631*E631,2)</f>
        <v>0</v>
      </c>
    </row>
    <row r="632" spans="1:6" ht="12.75">
      <c r="A632" s="316"/>
      <c r="B632" s="77"/>
      <c r="C632" s="326"/>
      <c r="D632" s="326" t="s">
        <v>50</v>
      </c>
      <c r="E632" s="328"/>
      <c r="F632" s="329"/>
    </row>
    <row r="633" spans="1:6" ht="25.5">
      <c r="A633" s="316">
        <v>9</v>
      </c>
      <c r="B633" s="77" t="s">
        <v>170</v>
      </c>
      <c r="C633" s="326"/>
      <c r="D633" s="326" t="s">
        <v>50</v>
      </c>
      <c r="E633" s="328"/>
      <c r="F633" s="329"/>
    </row>
    <row r="634" spans="1:6" ht="12.75">
      <c r="A634" s="315"/>
      <c r="B634" s="344" t="s">
        <v>150</v>
      </c>
      <c r="C634" s="69" t="s">
        <v>0</v>
      </c>
      <c r="D634" s="51">
        <v>2</v>
      </c>
      <c r="E634" s="87"/>
      <c r="F634" s="88">
        <f>ROUND(D634*E634,2)</f>
        <v>0</v>
      </c>
    </row>
    <row r="635" spans="1:6" ht="12.75">
      <c r="A635" s="316"/>
      <c r="B635" s="77"/>
      <c r="C635" s="326"/>
      <c r="D635" s="326" t="s">
        <v>50</v>
      </c>
      <c r="E635" s="328"/>
      <c r="F635" s="329"/>
    </row>
    <row r="636" spans="1:6" ht="53.25" customHeight="1">
      <c r="A636" s="315">
        <v>10</v>
      </c>
      <c r="B636" s="77" t="s">
        <v>181</v>
      </c>
      <c r="C636" s="116"/>
      <c r="D636" s="326" t="s">
        <v>50</v>
      </c>
      <c r="E636" s="182"/>
      <c r="F636" s="97"/>
    </row>
    <row r="637" spans="1:6" ht="12.75">
      <c r="A637" s="315"/>
      <c r="B637" s="77"/>
      <c r="C637" s="69" t="s">
        <v>34</v>
      </c>
      <c r="D637" s="51">
        <v>1</v>
      </c>
      <c r="E637" s="87"/>
      <c r="F637" s="88">
        <f>ROUND(D637*E637,2)</f>
        <v>0</v>
      </c>
    </row>
    <row r="638" spans="1:6" ht="12.75">
      <c r="A638" s="315"/>
      <c r="B638" s="77"/>
      <c r="C638" s="326"/>
      <c r="D638" s="326" t="s">
        <v>50</v>
      </c>
      <c r="E638" s="331"/>
      <c r="F638" s="332"/>
    </row>
    <row r="639" spans="1:6" ht="12.75">
      <c r="A639" s="315">
        <v>11</v>
      </c>
      <c r="B639" s="77" t="s">
        <v>171</v>
      </c>
      <c r="C639" s="116"/>
      <c r="D639" s="326" t="s">
        <v>50</v>
      </c>
      <c r="E639" s="182"/>
      <c r="F639" s="97"/>
    </row>
    <row r="640" spans="1:6" ht="12.75">
      <c r="A640" s="315"/>
      <c r="B640" s="268"/>
      <c r="C640" s="69" t="s">
        <v>34</v>
      </c>
      <c r="D640" s="51">
        <v>1</v>
      </c>
      <c r="E640" s="87"/>
      <c r="F640" s="88">
        <f>ROUND(D640*E640,2)</f>
        <v>0</v>
      </c>
    </row>
    <row r="641" spans="1:6" ht="12.75">
      <c r="A641" s="315"/>
      <c r="B641" s="268"/>
      <c r="C641" s="350"/>
      <c r="D641" s="326" t="s">
        <v>50</v>
      </c>
      <c r="E641" s="356"/>
      <c r="F641" s="332"/>
    </row>
    <row r="642" spans="1:6" ht="13.5" thickBot="1">
      <c r="A642" s="14" t="s">
        <v>256</v>
      </c>
      <c r="B642" s="15" t="s">
        <v>81</v>
      </c>
      <c r="C642" s="16"/>
      <c r="D642" s="17"/>
      <c r="E642" s="89"/>
      <c r="F642" s="90">
        <f>SUM(F609:F641)</f>
        <v>0</v>
      </c>
    </row>
    <row r="643" spans="1:6" ht="13.5" thickTop="1">
      <c r="A643" s="316"/>
      <c r="B643" s="71"/>
      <c r="C643" s="69"/>
      <c r="D643" s="69"/>
      <c r="E643" s="99"/>
      <c r="F643" s="100"/>
    </row>
    <row r="644" spans="1:6" ht="12.75">
      <c r="A644" s="316"/>
      <c r="B644" s="71"/>
      <c r="C644" s="69"/>
      <c r="D644" s="69"/>
      <c r="E644" s="99"/>
      <c r="F644" s="100"/>
    </row>
    <row r="645" spans="1:6" ht="12.75">
      <c r="A645" s="316"/>
      <c r="B645" s="71"/>
      <c r="C645" s="69"/>
      <c r="D645" s="69"/>
      <c r="E645" s="99"/>
      <c r="F645" s="100"/>
    </row>
    <row r="646" spans="1:6" ht="12.75">
      <c r="A646" s="316"/>
      <c r="B646" s="71"/>
      <c r="C646" s="69"/>
      <c r="D646" s="69"/>
      <c r="E646" s="99"/>
      <c r="F646" s="100"/>
    </row>
    <row r="647" spans="1:6" ht="12.75">
      <c r="A647" s="316"/>
      <c r="B647" s="71"/>
      <c r="C647" s="69"/>
      <c r="D647" s="69"/>
      <c r="E647" s="99"/>
      <c r="F647" s="100"/>
    </row>
    <row r="648" spans="1:6" ht="13.5" thickBot="1">
      <c r="A648" s="64" t="s">
        <v>12</v>
      </c>
      <c r="B648" s="65" t="s">
        <v>172</v>
      </c>
      <c r="C648" s="66"/>
      <c r="D648" s="66"/>
      <c r="E648" s="98"/>
      <c r="F648" s="98"/>
    </row>
    <row r="649" spans="1:6" ht="13.5" thickTop="1">
      <c r="A649" s="357"/>
      <c r="B649" s="74"/>
      <c r="C649" s="69"/>
      <c r="D649" s="69"/>
      <c r="E649" s="99"/>
      <c r="F649" s="100"/>
    </row>
    <row r="650" spans="1:6" ht="12.75">
      <c r="A650" s="357"/>
      <c r="B650" s="358" t="s">
        <v>173</v>
      </c>
      <c r="C650" s="69"/>
      <c r="D650" s="69"/>
      <c r="E650" s="99"/>
      <c r="F650" s="100"/>
    </row>
    <row r="651" spans="1:6" ht="12.75">
      <c r="A651" s="357"/>
      <c r="B651" s="359"/>
      <c r="C651" s="69"/>
      <c r="D651" s="69"/>
      <c r="E651" s="99"/>
      <c r="F651" s="100"/>
    </row>
    <row r="652" spans="1:6" ht="38.25">
      <c r="A652" s="357"/>
      <c r="B652" s="359" t="s">
        <v>174</v>
      </c>
      <c r="C652" s="69"/>
      <c r="D652" s="69"/>
      <c r="E652" s="99"/>
      <c r="F652" s="100"/>
    </row>
    <row r="653" spans="1:6" ht="25.5">
      <c r="A653" s="357"/>
      <c r="B653" s="359" t="s">
        <v>175</v>
      </c>
      <c r="C653" s="69"/>
      <c r="D653" s="69"/>
      <c r="E653" s="99"/>
      <c r="F653" s="100"/>
    </row>
    <row r="654" spans="1:6" ht="25.5">
      <c r="A654" s="357"/>
      <c r="B654" s="360" t="s">
        <v>176</v>
      </c>
      <c r="C654" s="69"/>
      <c r="D654" s="69"/>
      <c r="E654" s="99"/>
      <c r="F654" s="100"/>
    </row>
    <row r="655" spans="1:6" ht="12.75">
      <c r="A655" s="357"/>
      <c r="B655" s="311"/>
      <c r="C655" s="69"/>
      <c r="D655" s="69"/>
      <c r="E655" s="99"/>
      <c r="F655" s="100"/>
    </row>
    <row r="656" spans="1:6" ht="12.75">
      <c r="A656" s="316"/>
      <c r="B656" s="71"/>
      <c r="C656" s="73"/>
      <c r="D656" s="69"/>
      <c r="E656" s="99"/>
      <c r="F656" s="100"/>
    </row>
    <row r="657" spans="1:6" ht="25.5">
      <c r="A657" s="316">
        <v>1</v>
      </c>
      <c r="B657" s="172" t="s">
        <v>177</v>
      </c>
      <c r="C657" s="116"/>
      <c r="D657" s="326" t="s">
        <v>50</v>
      </c>
      <c r="E657" s="182"/>
      <c r="F657" s="97"/>
    </row>
    <row r="658" spans="1:6" ht="25.5">
      <c r="A658" s="316"/>
      <c r="B658" s="172" t="s">
        <v>178</v>
      </c>
      <c r="C658" s="116"/>
      <c r="D658" s="326"/>
      <c r="E658" s="182"/>
      <c r="F658" s="97"/>
    </row>
    <row r="659" spans="1:6" ht="25.5">
      <c r="A659" s="316"/>
      <c r="B659" s="361" t="s">
        <v>179</v>
      </c>
      <c r="C659" s="116"/>
      <c r="D659" s="326"/>
      <c r="E659" s="182"/>
      <c r="F659" s="97"/>
    </row>
    <row r="660" spans="1:6" ht="25.5">
      <c r="A660" s="316"/>
      <c r="B660" s="361" t="s">
        <v>180</v>
      </c>
      <c r="C660" s="116"/>
      <c r="D660" s="326"/>
      <c r="E660" s="182"/>
      <c r="F660" s="97"/>
    </row>
    <row r="661" spans="1:6" ht="12.75">
      <c r="A661" s="316"/>
      <c r="B661" s="362"/>
      <c r="C661" s="69" t="s">
        <v>34</v>
      </c>
      <c r="D661" s="51">
        <v>1</v>
      </c>
      <c r="E661" s="87"/>
      <c r="F661" s="88">
        <f>ROUND(D661*E661,2)</f>
        <v>0</v>
      </c>
    </row>
    <row r="662" spans="1:6" ht="12.75">
      <c r="A662" s="316"/>
      <c r="B662" s="77"/>
      <c r="C662" s="326"/>
      <c r="D662" s="326" t="s">
        <v>50</v>
      </c>
      <c r="E662" s="328"/>
      <c r="F662" s="329"/>
    </row>
    <row r="663" spans="1:6" ht="51">
      <c r="A663" s="316">
        <v>2</v>
      </c>
      <c r="B663" s="361" t="s">
        <v>251</v>
      </c>
      <c r="C663" s="69" t="s">
        <v>34</v>
      </c>
      <c r="D663" s="51">
        <v>1</v>
      </c>
      <c r="E663" s="87"/>
      <c r="F663" s="88">
        <f>ROUND(D663*E663,2)</f>
        <v>0</v>
      </c>
    </row>
    <row r="664" spans="1:6" ht="12.75">
      <c r="A664" s="316"/>
      <c r="B664" s="363"/>
      <c r="C664" s="326"/>
      <c r="D664" s="335"/>
      <c r="E664" s="324"/>
      <c r="F664" s="332"/>
    </row>
    <row r="665" spans="1:6" ht="13.5" thickBot="1">
      <c r="A665" s="14" t="s">
        <v>256</v>
      </c>
      <c r="B665" s="15" t="s">
        <v>82</v>
      </c>
      <c r="C665" s="16"/>
      <c r="D665" s="17"/>
      <c r="E665" s="89"/>
      <c r="F665" s="90">
        <f>SUM(F661:F664)</f>
        <v>0</v>
      </c>
    </row>
    <row r="666" spans="1:6" ht="13.5" thickTop="1">
      <c r="A666" s="316"/>
      <c r="B666" s="337"/>
      <c r="C666" s="23"/>
      <c r="D666" s="23"/>
      <c r="E666" s="364"/>
      <c r="F666" s="204"/>
    </row>
    <row r="667" spans="1:6" ht="12.75">
      <c r="A667" s="316"/>
      <c r="B667" s="337"/>
      <c r="C667" s="23"/>
      <c r="D667" s="23"/>
      <c r="E667" s="364"/>
      <c r="F667" s="204"/>
    </row>
    <row r="668" spans="1:6" ht="12.75">
      <c r="A668" s="316"/>
      <c r="B668" s="337"/>
      <c r="C668" s="23"/>
      <c r="D668" s="23"/>
      <c r="E668" s="364"/>
      <c r="F668" s="204"/>
    </row>
    <row r="669" spans="1:6" ht="12.75">
      <c r="A669" s="316"/>
      <c r="B669" s="337"/>
      <c r="C669" s="23"/>
      <c r="D669" s="23"/>
      <c r="E669" s="364"/>
      <c r="F669" s="204"/>
    </row>
    <row r="670" spans="1:6" ht="12.75">
      <c r="A670" s="316"/>
      <c r="B670" s="337"/>
      <c r="C670" s="23"/>
      <c r="D670" s="23"/>
      <c r="E670" s="364"/>
      <c r="F670" s="204"/>
    </row>
    <row r="671" spans="1:6" ht="12.75">
      <c r="A671" s="316"/>
      <c r="B671" s="337"/>
      <c r="C671" s="23"/>
      <c r="D671" s="23"/>
      <c r="E671" s="364"/>
      <c r="F671" s="204"/>
    </row>
    <row r="672" spans="1:6" ht="16.5">
      <c r="A672" s="170"/>
      <c r="B672" s="59" t="s">
        <v>2</v>
      </c>
      <c r="C672" s="174"/>
      <c r="D672" s="175"/>
      <c r="E672" s="176"/>
      <c r="F672" s="202"/>
    </row>
    <row r="673" spans="1:6" ht="16.5">
      <c r="A673" s="170"/>
      <c r="B673" s="55" t="s">
        <v>318</v>
      </c>
      <c r="C673" s="174"/>
      <c r="D673" s="175"/>
      <c r="E673" s="365"/>
      <c r="F673" s="310"/>
    </row>
    <row r="674" spans="1:6" ht="16.5">
      <c r="A674" s="170"/>
      <c r="B674" s="192"/>
      <c r="C674" s="174"/>
      <c r="D674" s="175"/>
      <c r="E674" s="365"/>
      <c r="F674" s="310"/>
    </row>
    <row r="675" spans="1:6" ht="16.5">
      <c r="A675" s="170" t="s">
        <v>1</v>
      </c>
      <c r="B675" s="192" t="str">
        <f>B428</f>
        <v>Plinske instalacije</v>
      </c>
      <c r="C675" s="174"/>
      <c r="D675" s="175"/>
      <c r="E675" s="176"/>
      <c r="F675" s="92">
        <f>F452</f>
        <v>0</v>
      </c>
    </row>
    <row r="676" spans="1:6" ht="16.5">
      <c r="A676" s="170" t="s">
        <v>55</v>
      </c>
      <c r="B676" s="192" t="str">
        <f>B455</f>
        <v>Strojarnica</v>
      </c>
      <c r="C676" s="174"/>
      <c r="D676" s="175"/>
      <c r="E676" s="176"/>
      <c r="F676" s="92">
        <f>F601</f>
        <v>0</v>
      </c>
    </row>
    <row r="677" spans="1:6" ht="16.5">
      <c r="A677" s="170" t="s">
        <v>7</v>
      </c>
      <c r="B677" s="192" t="str">
        <f>B605</f>
        <v>Radijatorsko grijanje</v>
      </c>
      <c r="C677" s="174"/>
      <c r="D677" s="175"/>
      <c r="E677" s="176"/>
      <c r="F677" s="92">
        <f>F642</f>
        <v>0</v>
      </c>
    </row>
    <row r="678" spans="1:6" ht="16.5">
      <c r="A678" s="170" t="s">
        <v>12</v>
      </c>
      <c r="B678" s="192" t="str">
        <f>B648</f>
        <v>Demontažni radovi</v>
      </c>
      <c r="C678" s="174"/>
      <c r="D678" s="175"/>
      <c r="E678" s="176"/>
      <c r="F678" s="92">
        <f>F665</f>
        <v>0</v>
      </c>
    </row>
    <row r="679" spans="1:6" ht="16.5">
      <c r="A679" s="170"/>
      <c r="B679" s="192"/>
      <c r="C679" s="174"/>
      <c r="D679" s="175"/>
      <c r="E679" s="176"/>
      <c r="F679" s="92"/>
    </row>
    <row r="680" spans="1:6" ht="16.5">
      <c r="A680" s="213" t="s">
        <v>256</v>
      </c>
      <c r="B680" s="214" t="s">
        <v>182</v>
      </c>
      <c r="C680" s="215"/>
      <c r="D680" s="216"/>
      <c r="E680" s="366"/>
      <c r="F680" s="93">
        <f>SUM(F675:F679)</f>
        <v>0</v>
      </c>
    </row>
    <row r="681" spans="1:6" ht="12.75">
      <c r="A681" s="73"/>
      <c r="B681" s="311"/>
      <c r="C681" s="311"/>
      <c r="D681" s="311"/>
      <c r="E681" s="182"/>
      <c r="F681" s="182"/>
    </row>
    <row r="682" spans="1:6" ht="12.75">
      <c r="A682" s="73"/>
      <c r="B682" s="311"/>
      <c r="C682" s="311"/>
      <c r="D682" s="311"/>
      <c r="E682" s="182"/>
      <c r="F682" s="182"/>
    </row>
    <row r="683" spans="1:6" ht="12.75">
      <c r="A683" s="73"/>
      <c r="B683" s="311"/>
      <c r="C683" s="311"/>
      <c r="D683" s="311"/>
      <c r="E683" s="182"/>
      <c r="F683" s="182"/>
    </row>
    <row r="684" spans="1:6" ht="12.75">
      <c r="A684" s="73"/>
      <c r="B684" s="311"/>
      <c r="C684" s="311"/>
      <c r="D684" s="311"/>
      <c r="E684" s="182"/>
      <c r="F684" s="182"/>
    </row>
    <row r="685" spans="1:6" ht="12.75">
      <c r="A685" s="73"/>
      <c r="B685" s="311"/>
      <c r="C685" s="311"/>
      <c r="D685" s="311"/>
      <c r="E685" s="182"/>
      <c r="F685" s="182"/>
    </row>
    <row r="686" spans="1:6" ht="13.5" thickBot="1">
      <c r="A686" s="73"/>
      <c r="B686" s="311"/>
      <c r="C686" s="311"/>
      <c r="D686" s="311"/>
      <c r="E686" s="182"/>
      <c r="F686" s="182"/>
    </row>
    <row r="687" spans="1:6" ht="18" customHeight="1" thickBot="1">
      <c r="A687" s="9" t="s">
        <v>302</v>
      </c>
      <c r="B687" s="10" t="s">
        <v>301</v>
      </c>
      <c r="C687" s="11"/>
      <c r="D687" s="12"/>
      <c r="E687" s="101"/>
      <c r="F687" s="102"/>
    </row>
    <row r="688" spans="1:6" ht="12.75">
      <c r="A688" s="73"/>
      <c r="B688" s="311"/>
      <c r="C688" s="311"/>
      <c r="D688" s="311"/>
      <c r="E688" s="182"/>
      <c r="F688" s="182"/>
    </row>
    <row r="689" spans="1:6" ht="12.75">
      <c r="A689" s="73"/>
      <c r="B689" s="75" t="s">
        <v>321</v>
      </c>
      <c r="C689" s="311"/>
      <c r="D689" s="311"/>
      <c r="E689" s="182"/>
      <c r="F689" s="182"/>
    </row>
    <row r="690" spans="1:6" ht="12.75">
      <c r="A690" s="73"/>
      <c r="B690" s="311"/>
      <c r="C690" s="311"/>
      <c r="D690" s="311"/>
      <c r="E690" s="182"/>
      <c r="F690" s="182"/>
    </row>
    <row r="691" spans="1:6" ht="12.75">
      <c r="A691" s="73"/>
      <c r="B691" s="311"/>
      <c r="C691" s="311"/>
      <c r="D691" s="311"/>
      <c r="E691" s="182"/>
      <c r="F691" s="182"/>
    </row>
    <row r="692" spans="1:6" ht="12.75">
      <c r="A692" s="73"/>
      <c r="B692" s="26" t="s">
        <v>183</v>
      </c>
      <c r="C692" s="311"/>
      <c r="D692" s="311"/>
      <c r="E692" s="182"/>
      <c r="F692" s="182"/>
    </row>
  </sheetData>
  <sheetProtection password="D4C8" sheet="1" objects="1" scenarios="1" selectLockedCells="1"/>
  <mergeCells count="25">
    <mergeCell ref="C25:F25"/>
    <mergeCell ref="B76:E76"/>
    <mergeCell ref="C33:E33"/>
    <mergeCell ref="A66:F66"/>
    <mergeCell ref="C30:F30"/>
    <mergeCell ref="C29:F29"/>
    <mergeCell ref="B89:E89"/>
    <mergeCell ref="B80:E80"/>
    <mergeCell ref="A67:F67"/>
    <mergeCell ref="A68:F68"/>
    <mergeCell ref="B78:E78"/>
    <mergeCell ref="B77:E77"/>
    <mergeCell ref="B79:E79"/>
    <mergeCell ref="A69:F69"/>
    <mergeCell ref="A70:F70"/>
    <mergeCell ref="A71:F71"/>
    <mergeCell ref="A372:B372"/>
    <mergeCell ref="B121:E121"/>
    <mergeCell ref="B161:E161"/>
    <mergeCell ref="B184:E184"/>
    <mergeCell ref="B90:E90"/>
    <mergeCell ref="B91:E91"/>
    <mergeCell ref="B92:E92"/>
    <mergeCell ref="B94:E94"/>
    <mergeCell ref="B148:E148"/>
  </mergeCells>
  <printOptions/>
  <pageMargins left="0.6299212598425197" right="0.6299212598425197" top="0.7480314960629921" bottom="0.5511811023622047" header="0.7086614173228347" footer="0.31496062992125984"/>
  <pageSetup horizontalDpi="600" verticalDpi="600" orientation="portrait" paperSize="9" r:id="rId2"/>
  <headerFooter alignWithMargins="0">
    <oddFooter>&amp;LTroškovnik: dom kulture, sanit.čvor i kuhinja - Općina Novi Golubovec&amp;RStranica &amp;P od &amp;N</oddFooter>
  </headerFooter>
  <rowBreaks count="31" manualBreakCount="31">
    <brk id="45" max="5" man="1"/>
    <brk id="65" max="5" man="1"/>
    <brk id="67" max="255" man="1"/>
    <brk id="73" max="5" man="1"/>
    <brk id="119" max="5" man="1"/>
    <brk id="146" max="5" man="1"/>
    <brk id="159" max="5" man="1"/>
    <brk id="182" max="255" man="1"/>
    <brk id="195" max="5" man="1"/>
    <brk id="201" max="5" man="1"/>
    <brk id="223" max="5" man="1"/>
    <brk id="237" max="5" man="1"/>
    <brk id="260" max="5" man="1"/>
    <brk id="276" max="5" man="1"/>
    <brk id="296" max="5" man="1"/>
    <brk id="331" max="5" man="1"/>
    <brk id="359" max="5" man="1"/>
    <brk id="396" max="5" man="1"/>
    <brk id="415" max="5" man="1"/>
    <brk id="427" max="255" man="1"/>
    <brk id="454" max="5" man="1"/>
    <brk id="472" max="5" man="1"/>
    <brk id="486" max="5" man="1"/>
    <brk id="500" max="5" man="1"/>
    <brk id="516" max="5" man="1"/>
    <brk id="541" max="5" man="1"/>
    <brk id="568" max="5" man="1"/>
    <brk id="604" max="5" man="1"/>
    <brk id="635" max="5" man="1"/>
    <brk id="647" max="5" man="1"/>
    <brk id="668"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Vindis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Dipl.-Ing. Ivan Vindis</dc:creator>
  <cp:keywords/>
  <dc:description/>
  <cp:lastModifiedBy>MATIJA</cp:lastModifiedBy>
  <cp:lastPrinted>2023-07-10T09:44:13Z</cp:lastPrinted>
  <dcterms:created xsi:type="dcterms:W3CDTF">2000-05-30T14:12:49Z</dcterms:created>
  <dcterms:modified xsi:type="dcterms:W3CDTF">2023-07-10T09:45:00Z</dcterms:modified>
  <cp:category/>
  <cp:version/>
  <cp:contentType/>
  <cp:contentStatus/>
</cp:coreProperties>
</file>