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AR\Desktop\"/>
    </mc:Choice>
  </mc:AlternateContent>
  <xr:revisionPtr revIDLastSave="0" documentId="8_{38C34BD8-BF8C-40EC-A930-F41DC8FCB637}" xr6:coauthVersionLast="46" xr6:coauthVersionMax="46" xr10:uidLastSave="{00000000-0000-0000-0000-000000000000}"/>
  <bookViews>
    <workbookView xWindow="28680" yWindow="-120" windowWidth="29040" windowHeight="15840" activeTab="8" xr2:uid="{00000000-000D-0000-FFFF-FFFF00000000}"/>
  </bookViews>
  <sheets>
    <sheet name="PRVA STRANICA " sheetId="19" r:id="rId1"/>
    <sheet name="BROZDI " sheetId="1" r:id="rId2"/>
    <sheet name="BISTROVIĆI " sheetId="3" r:id="rId3"/>
    <sheet name="HABULINI " sheetId="4" r:id="rId4"/>
    <sheet name="KOLEDNJAKI" sheetId="5" r:id="rId5"/>
    <sheet name="MACANI" sheetId="6" r:id="rId6"/>
    <sheet name="ZEBCI " sheetId="7" r:id="rId7"/>
    <sheet name="ŠTERC " sheetId="8" r:id="rId8"/>
    <sheet name="REKAPITULACIJA " sheetId="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8" l="1"/>
  <c r="F27" i="8"/>
  <c r="F25" i="8"/>
  <c r="F23" i="8"/>
  <c r="F21" i="8"/>
  <c r="F29" i="6"/>
  <c r="F27" i="6"/>
  <c r="F25" i="6"/>
  <c r="F23" i="6"/>
  <c r="F29" i="5"/>
  <c r="F27" i="5"/>
  <c r="F29" i="4"/>
  <c r="F27" i="4"/>
  <c r="F25" i="4"/>
  <c r="F29" i="3"/>
  <c r="F27" i="3"/>
  <c r="F25" i="3"/>
  <c r="F23" i="3"/>
  <c r="F21" i="1"/>
  <c r="F23" i="1"/>
  <c r="F25" i="1"/>
  <c r="F27" i="1"/>
  <c r="F29" i="1"/>
  <c r="F32" i="7" l="1"/>
  <c r="F33" i="7" s="1"/>
  <c r="F34" i="7" s="1"/>
  <c r="H17" i="2" s="1"/>
  <c r="F32" i="3"/>
  <c r="F33" i="3" s="1"/>
  <c r="F34" i="3" s="1"/>
  <c r="H9" i="2" s="1"/>
  <c r="F32" i="4"/>
  <c r="F33" i="4" s="1"/>
  <c r="F34" i="4" s="1"/>
  <c r="H11" i="2" s="1"/>
  <c r="F32" i="5"/>
  <c r="F33" i="5" s="1"/>
  <c r="F34" i="5" s="1"/>
  <c r="H13" i="2" s="1"/>
  <c r="F32" i="8"/>
  <c r="F33" i="8" s="1"/>
  <c r="F34" i="8" s="1"/>
  <c r="H19" i="2" s="1"/>
  <c r="F32" i="6"/>
  <c r="F33" i="6" s="1"/>
  <c r="F34" i="6" s="1"/>
  <c r="H15" i="2" s="1"/>
  <c r="F32" i="1"/>
  <c r="F33" i="1" s="1"/>
  <c r="F34" i="1" s="1"/>
  <c r="H7" i="2" s="1"/>
  <c r="H29" i="2" l="1"/>
</calcChain>
</file>

<file path=xl/sharedStrings.xml><?xml version="1.0" encoding="utf-8"?>
<sst xmlns="http://schemas.openxmlformats.org/spreadsheetml/2006/main" count="232" uniqueCount="60">
  <si>
    <t>R.BR.</t>
  </si>
  <si>
    <t>VRSTA RADOVA</t>
  </si>
  <si>
    <t>m2</t>
  </si>
  <si>
    <t>UKUPNO</t>
  </si>
  <si>
    <t>CIJENA</t>
  </si>
  <si>
    <t>JEDINICA MJERE</t>
  </si>
  <si>
    <t>1.</t>
  </si>
  <si>
    <t>2.</t>
  </si>
  <si>
    <t>3.</t>
  </si>
  <si>
    <t>5.</t>
  </si>
  <si>
    <t>6.</t>
  </si>
  <si>
    <t>7.</t>
  </si>
  <si>
    <t>SVEUKUPNO:</t>
  </si>
  <si>
    <t>TROŠKOVNIK</t>
  </si>
  <si>
    <t>UKUPNO:</t>
  </si>
  <si>
    <t>KOLIČINA</t>
  </si>
  <si>
    <t>4.</t>
  </si>
  <si>
    <t>PDV 25%:</t>
  </si>
  <si>
    <t xml:space="preserve">DUŽINA: </t>
  </si>
  <si>
    <t>ŠIRINA :</t>
  </si>
  <si>
    <t>REKAPITULACIJA</t>
  </si>
  <si>
    <t xml:space="preserve">RADOVA ZA ODRŽAVANJE NERAZVRSTANIH CESTA                     NA PODRUČJU OPĆINE NOVI GOLUBOVEC </t>
  </si>
  <si>
    <t xml:space="preserve"> ASFALTIRANJE PUTA : BROZDI      </t>
  </si>
  <si>
    <t xml:space="preserve">170 metara </t>
  </si>
  <si>
    <t xml:space="preserve">2,5 metara </t>
  </si>
  <si>
    <t>Planiranje i porezivanje postojećeg puta grederom.</t>
  </si>
  <si>
    <t>Nabava, doprema i ugradnja kamenih mješavina kvalitetnog sastava u debljini od 25 cm u uvaljanom stanju.</t>
  </si>
  <si>
    <t>m3</t>
  </si>
  <si>
    <t xml:space="preserve">Izrada doprema i ugradnja bitumenske mješavine AC16 surf u debljini od 6 cm u uvaljanom stanju </t>
  </si>
  <si>
    <t xml:space="preserve">Izrada bankine širine do 0,5 m sa svake strane ceste </t>
  </si>
  <si>
    <t>m1</t>
  </si>
  <si>
    <t xml:space="preserve">PRESVLAČENJE PUTA :  BISTROVIĆI    </t>
  </si>
  <si>
    <t xml:space="preserve">770 METARA </t>
  </si>
  <si>
    <t xml:space="preserve">2,5 METARA </t>
  </si>
  <si>
    <t xml:space="preserve">Strojno rezanje nadvišenih bankina </t>
  </si>
  <si>
    <t>Izrada cijevnog propusta od bet. cijevi fi 50 cm komplet sa iskopom, zatrpavanjem i betonskim glavama.</t>
  </si>
  <si>
    <t xml:space="preserve">Čišćenje postojećeg asfalta i špricanje bitumenskom emulzijom </t>
  </si>
  <si>
    <t xml:space="preserve">Izrada doprema i ugradnja bitumenske mješavine AC11 surf u debljini od 4 cm u uvaljanom stanju </t>
  </si>
  <si>
    <t xml:space="preserve"> SANACIJA PUTA: HABULINI</t>
  </si>
  <si>
    <t xml:space="preserve">230 METARA </t>
  </si>
  <si>
    <t>Porezivanje nadvišenih bankina</t>
  </si>
  <si>
    <t>Čišćenje postojećeg asfalta i špricanje bitumenskom emulzijom</t>
  </si>
  <si>
    <t>Strojno rezanje i vađenje postojećeg asfalta za izradu spoja.</t>
  </si>
  <si>
    <t xml:space="preserve">Izrada doprema i ugradnja bitumenske mješavine AC16 base za izravnavanje postojećeg asfalta </t>
  </si>
  <si>
    <t>t</t>
  </si>
  <si>
    <t xml:space="preserve">SANACIJA PUTA : KOLEDNJAKI   </t>
  </si>
  <si>
    <t>Strojno rezanje i iskop oštećenog asfalta i tampona dubine do 0,5 m, te zamjena kamenim materijalom granulacije 0-60 mm i 0-30 mm i ponovno asfaltiranje bitumenskom mješavinom AC 16 base 50/70 debljine 6 cm.</t>
  </si>
  <si>
    <t xml:space="preserve">SANACIJA  PUTA : MACANI   </t>
  </si>
  <si>
    <t>60 METARA</t>
  </si>
  <si>
    <t xml:space="preserve">30 METARA </t>
  </si>
  <si>
    <t xml:space="preserve">ASFALTIRANJE  PUTA : ZEBCI </t>
  </si>
  <si>
    <t xml:space="preserve">SANACIJA PUTA : ŠTERC  </t>
  </si>
  <si>
    <t xml:space="preserve">20 METARA </t>
  </si>
  <si>
    <t xml:space="preserve">ŠTERC </t>
  </si>
  <si>
    <t xml:space="preserve">ZEBCI </t>
  </si>
  <si>
    <t xml:space="preserve">MACANI </t>
  </si>
  <si>
    <t xml:space="preserve">KOLEDNJAKI </t>
  </si>
  <si>
    <t xml:space="preserve">HABULINI </t>
  </si>
  <si>
    <t xml:space="preserve">BISTROVIĆI </t>
  </si>
  <si>
    <t xml:space="preserve">BROZDI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</si>
</sst>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5" x14ac:knownFonts="1">
    <font>
      <sz val="10"/>
      <name val="Arial"/>
      <charset val="238"/>
    </font>
    <font>
      <sz val="10"/>
      <name val="Arial"/>
      <charset val="238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</font>
    <font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color theme="1"/>
      <name val="Lucida Console"/>
      <family val="3"/>
      <charset val="238"/>
    </font>
    <font>
      <b/>
      <sz val="12"/>
      <color theme="1"/>
      <name val="Lucida Console"/>
      <family val="3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2" fillId="0" borderId="0" xfId="1" applyFont="1" applyAlignment="1">
      <alignment horizontal="right" vertical="top" wrapText="1"/>
    </xf>
    <xf numFmtId="164" fontId="3" fillId="0" borderId="0" xfId="1" applyFont="1" applyAlignment="1">
      <alignment horizontal="right" vertical="top" wrapText="1"/>
    </xf>
    <xf numFmtId="164" fontId="3" fillId="0" borderId="0" xfId="1" applyFont="1" applyAlignment="1">
      <alignment horizontal="right" wrapText="1"/>
    </xf>
    <xf numFmtId="164" fontId="3" fillId="0" borderId="1" xfId="1" applyFont="1" applyBorder="1" applyAlignment="1">
      <alignment horizontal="right" wrapText="1"/>
    </xf>
    <xf numFmtId="164" fontId="3" fillId="0" borderId="0" xfId="1" applyFont="1" applyBorder="1" applyAlignment="1">
      <alignment horizontal="right" wrapText="1"/>
    </xf>
    <xf numFmtId="164" fontId="3" fillId="2" borderId="3" xfId="1" applyFont="1" applyFill="1" applyBorder="1" applyAlignment="1">
      <alignment horizontal="right" vertical="top" wrapText="1"/>
    </xf>
    <xf numFmtId="164" fontId="3" fillId="2" borderId="0" xfId="1" applyFont="1" applyFill="1" applyBorder="1" applyAlignment="1">
      <alignment horizontal="right" vertical="top" wrapText="1"/>
    </xf>
    <xf numFmtId="164" fontId="2" fillId="0" borderId="4" xfId="1" applyFont="1" applyBorder="1" applyAlignment="1">
      <alignment vertical="center" wrapText="1"/>
    </xf>
    <xf numFmtId="164" fontId="4" fillId="0" borderId="1" xfId="1" applyFont="1" applyFill="1" applyBorder="1" applyAlignment="1">
      <alignment horizontal="right" wrapText="1"/>
    </xf>
    <xf numFmtId="164" fontId="2" fillId="0" borderId="5" xfId="1" applyFont="1" applyBorder="1" applyAlignment="1">
      <alignment vertical="center" wrapText="1"/>
    </xf>
    <xf numFmtId="164" fontId="2" fillId="0" borderId="6" xfId="1" applyFont="1" applyBorder="1" applyAlignment="1">
      <alignment vertical="center" wrapText="1"/>
    </xf>
    <xf numFmtId="164" fontId="3" fillId="0" borderId="1" xfId="1" applyFont="1" applyFill="1" applyBorder="1" applyAlignment="1">
      <alignment horizontal="right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12" fillId="0" borderId="1" xfId="0" applyFont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4" fontId="2" fillId="2" borderId="8" xfId="1" applyFont="1" applyFill="1" applyBorder="1" applyAlignment="1">
      <alignment horizontal="right" vertical="center" wrapText="1"/>
    </xf>
    <xf numFmtId="164" fontId="2" fillId="2" borderId="2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top"/>
    </xf>
    <xf numFmtId="0" fontId="11" fillId="0" borderId="0" xfId="0" applyFont="1" applyAlignment="1"/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64" fontId="2" fillId="0" borderId="9" xfId="1" applyFont="1" applyBorder="1" applyAlignment="1">
      <alignment horizontal="center" vertical="center" wrapText="1"/>
    </xf>
    <xf numFmtId="164" fontId="2" fillId="0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4" fontId="2" fillId="0" borderId="11" xfId="1" applyFont="1" applyBorder="1" applyAlignment="1">
      <alignment horizontal="center" vertical="center" wrapText="1"/>
    </xf>
    <xf numFmtId="164" fontId="2" fillId="0" borderId="12" xfId="1" applyFont="1" applyBorder="1" applyAlignment="1">
      <alignment horizontal="center" vertical="center" wrapText="1"/>
    </xf>
    <xf numFmtId="164" fontId="5" fillId="0" borderId="13" xfId="1" applyFont="1" applyBorder="1" applyAlignment="1">
      <alignment horizontal="center" vertical="center" wrapText="1"/>
    </xf>
    <xf numFmtId="164" fontId="6" fillId="0" borderId="14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workbookViewId="0">
      <selection activeCell="F17" sqref="F17"/>
    </sheetView>
  </sheetViews>
  <sheetFormatPr defaultRowHeight="12.75" x14ac:dyDescent="0.2"/>
  <cols>
    <col min="1" max="1" width="0.140625" customWidth="1"/>
    <col min="3" max="11" width="8.7109375" customWidth="1"/>
  </cols>
  <sheetData>
    <row r="1" spans="1:11" x14ac:dyDescent="0.2">
      <c r="A1" s="40"/>
    </row>
    <row r="9" spans="1:11" ht="30" x14ac:dyDescent="0.2">
      <c r="C9" s="47" t="s">
        <v>13</v>
      </c>
      <c r="D9" s="48"/>
      <c r="E9" s="48"/>
      <c r="F9" s="48"/>
      <c r="G9" s="48"/>
      <c r="H9" s="48"/>
      <c r="I9" s="48"/>
      <c r="J9" s="49"/>
      <c r="K9" s="41"/>
    </row>
    <row r="10" spans="1:11" ht="32.25" customHeight="1" x14ac:dyDescent="0.2">
      <c r="C10" s="50" t="s">
        <v>21</v>
      </c>
      <c r="D10" s="51"/>
      <c r="E10" s="51"/>
      <c r="F10" s="51"/>
      <c r="G10" s="51"/>
      <c r="H10" s="51"/>
      <c r="I10" s="51"/>
      <c r="J10" s="52"/>
      <c r="K10" s="42"/>
    </row>
  </sheetData>
  <mergeCells count="2"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15"/>
  <sheetViews>
    <sheetView workbookViewId="0">
      <selection activeCell="E9" sqref="E9:F18"/>
    </sheetView>
  </sheetViews>
  <sheetFormatPr defaultRowHeight="12" x14ac:dyDescent="0.2"/>
  <cols>
    <col min="1" max="1" width="7.42578125" style="2" bestFit="1" customWidth="1"/>
    <col min="2" max="2" width="39.28515625" style="2" customWidth="1"/>
    <col min="3" max="3" width="8.28515625" style="1" customWidth="1"/>
    <col min="4" max="4" width="10.85546875" style="15" customWidth="1"/>
    <col min="5" max="5" width="11.7109375" style="15" customWidth="1"/>
    <col min="6" max="6" width="15.140625" style="15" customWidth="1"/>
    <col min="7" max="16384" width="9.140625" style="2"/>
  </cols>
  <sheetData>
    <row r="2" spans="1:6" ht="12.75" customHeight="1" x14ac:dyDescent="0.2">
      <c r="A2" s="53" t="s">
        <v>13</v>
      </c>
      <c r="B2" s="53"/>
      <c r="C2" s="53"/>
      <c r="D2" s="53"/>
      <c r="E2" s="53"/>
      <c r="F2" s="53"/>
    </row>
    <row r="3" spans="1:6" ht="25.5" customHeight="1" x14ac:dyDescent="0.2">
      <c r="A3" s="59" t="s">
        <v>22</v>
      </c>
      <c r="B3" s="60"/>
      <c r="C3" s="60"/>
      <c r="D3" s="60"/>
      <c r="E3" s="60"/>
      <c r="F3" s="60"/>
    </row>
    <row r="4" spans="1:6" ht="25.5" customHeight="1" x14ac:dyDescent="0.2">
      <c r="A4" s="30" t="s">
        <v>18</v>
      </c>
      <c r="B4" s="45" t="s">
        <v>23</v>
      </c>
      <c r="C4" s="30"/>
      <c r="D4" s="30"/>
      <c r="E4" s="30"/>
      <c r="F4" s="30"/>
    </row>
    <row r="5" spans="1:6" ht="24.75" customHeight="1" x14ac:dyDescent="0.2">
      <c r="A5" s="30" t="s">
        <v>19</v>
      </c>
      <c r="B5" s="30" t="s">
        <v>24</v>
      </c>
      <c r="C5" s="30"/>
      <c r="D5" s="30"/>
      <c r="E5" s="30"/>
      <c r="F5" s="30"/>
    </row>
    <row r="6" spans="1:6" x14ac:dyDescent="0.2">
      <c r="A6" s="11"/>
      <c r="B6" s="11"/>
      <c r="C6" s="10"/>
      <c r="D6" s="14"/>
      <c r="E6" s="14"/>
      <c r="F6" s="14"/>
    </row>
    <row r="7" spans="1:6" ht="31.5" customHeight="1" x14ac:dyDescent="0.2">
      <c r="A7" s="26" t="s">
        <v>0</v>
      </c>
      <c r="B7" s="27" t="s">
        <v>1</v>
      </c>
      <c r="C7" s="27" t="s">
        <v>5</v>
      </c>
      <c r="D7" s="28" t="s">
        <v>15</v>
      </c>
      <c r="E7" s="44" t="s">
        <v>4</v>
      </c>
      <c r="F7" s="43" t="s">
        <v>3</v>
      </c>
    </row>
    <row r="8" spans="1:6" x14ac:dyDescent="0.2">
      <c r="B8" s="65" t="s">
        <v>25</v>
      </c>
    </row>
    <row r="9" spans="1:6" x14ac:dyDescent="0.2">
      <c r="A9" s="1" t="s">
        <v>6</v>
      </c>
      <c r="B9" s="66"/>
      <c r="C9" s="3"/>
      <c r="D9" s="16"/>
      <c r="E9" s="16"/>
      <c r="F9" s="16"/>
    </row>
    <row r="10" spans="1:6" ht="12" customHeight="1" x14ac:dyDescent="0.2">
      <c r="A10" s="4"/>
      <c r="B10" s="67"/>
      <c r="C10" s="6" t="s">
        <v>2</v>
      </c>
      <c r="D10" s="17">
        <v>600</v>
      </c>
      <c r="E10" s="17"/>
      <c r="F10" s="17"/>
    </row>
    <row r="11" spans="1:6" x14ac:dyDescent="0.2">
      <c r="A11" s="1"/>
      <c r="B11" s="54" t="s">
        <v>26</v>
      </c>
      <c r="C11" s="3"/>
      <c r="D11" s="16"/>
      <c r="E11" s="16"/>
      <c r="F11" s="18"/>
    </row>
    <row r="12" spans="1:6" x14ac:dyDescent="0.2">
      <c r="A12" s="1" t="s">
        <v>7</v>
      </c>
      <c r="B12" s="68"/>
      <c r="C12" s="3"/>
      <c r="D12" s="16"/>
      <c r="E12" s="16"/>
      <c r="F12" s="18"/>
    </row>
    <row r="13" spans="1:6" ht="12" customHeight="1" x14ac:dyDescent="0.2">
      <c r="A13" s="4"/>
      <c r="B13" s="55"/>
      <c r="C13" s="6" t="s">
        <v>27</v>
      </c>
      <c r="D13" s="17">
        <v>150</v>
      </c>
      <c r="E13" s="17"/>
      <c r="F13" s="17"/>
    </row>
    <row r="14" spans="1:6" x14ac:dyDescent="0.2">
      <c r="A14" s="1"/>
      <c r="B14" s="54" t="s">
        <v>28</v>
      </c>
      <c r="C14" s="3"/>
      <c r="D14" s="16"/>
      <c r="E14" s="16"/>
      <c r="F14" s="18"/>
    </row>
    <row r="15" spans="1:6" ht="35.25" customHeight="1" x14ac:dyDescent="0.2">
      <c r="A15" s="4" t="s">
        <v>8</v>
      </c>
      <c r="B15" s="55"/>
      <c r="C15" s="6" t="s">
        <v>2</v>
      </c>
      <c r="D15" s="17">
        <v>430</v>
      </c>
      <c r="E15" s="17"/>
      <c r="F15" s="17"/>
    </row>
    <row r="16" spans="1:6" x14ac:dyDescent="0.2">
      <c r="A16" s="1"/>
      <c r="B16" s="54" t="s">
        <v>29</v>
      </c>
      <c r="C16" s="3"/>
      <c r="D16" s="16"/>
      <c r="E16" s="16"/>
      <c r="F16" s="18"/>
    </row>
    <row r="17" spans="1:6" x14ac:dyDescent="0.2">
      <c r="A17" s="1" t="s">
        <v>16</v>
      </c>
      <c r="B17" s="68"/>
      <c r="C17" s="3"/>
      <c r="D17" s="16"/>
      <c r="E17" s="16"/>
      <c r="F17" s="18"/>
    </row>
    <row r="18" spans="1:6" x14ac:dyDescent="0.2">
      <c r="A18" s="4"/>
      <c r="B18" s="55"/>
      <c r="C18" s="6" t="s">
        <v>30</v>
      </c>
      <c r="D18" s="17">
        <v>340</v>
      </c>
      <c r="E18" s="17"/>
      <c r="F18" s="17"/>
    </row>
    <row r="19" spans="1:6" x14ac:dyDescent="0.2">
      <c r="A19" s="1"/>
      <c r="B19" s="54"/>
      <c r="C19" s="3"/>
      <c r="D19" s="16"/>
      <c r="E19" s="16"/>
      <c r="F19" s="18"/>
    </row>
    <row r="20" spans="1:6" ht="26.25" customHeight="1" x14ac:dyDescent="0.2">
      <c r="A20" s="7"/>
      <c r="B20" s="68"/>
      <c r="C20" s="12"/>
      <c r="D20" s="18"/>
      <c r="E20" s="18"/>
      <c r="F20" s="18"/>
    </row>
    <row r="21" spans="1:6" x14ac:dyDescent="0.2">
      <c r="A21" s="4"/>
      <c r="B21" s="55"/>
      <c r="C21" s="6"/>
      <c r="D21" s="17"/>
      <c r="E21" s="17"/>
      <c r="F21" s="17">
        <f>MAX(D21*E21)</f>
        <v>0</v>
      </c>
    </row>
    <row r="22" spans="1:6" x14ac:dyDescent="0.2">
      <c r="A22" s="1"/>
      <c r="B22" s="54"/>
      <c r="C22" s="3"/>
      <c r="D22" s="16"/>
      <c r="E22" s="16"/>
      <c r="F22" s="18"/>
    </row>
    <row r="23" spans="1:6" x14ac:dyDescent="0.2">
      <c r="A23" s="4"/>
      <c r="B23" s="55"/>
      <c r="C23" s="6"/>
      <c r="D23" s="17"/>
      <c r="E23" s="17"/>
      <c r="F23" s="17">
        <f>MAX(D23*E23)</f>
        <v>0</v>
      </c>
    </row>
    <row r="24" spans="1:6" x14ac:dyDescent="0.2">
      <c r="A24" s="1"/>
      <c r="B24" s="54"/>
      <c r="C24" s="3"/>
      <c r="D24" s="16"/>
      <c r="E24" s="16"/>
      <c r="F24" s="18"/>
    </row>
    <row r="25" spans="1:6" x14ac:dyDescent="0.2">
      <c r="A25" s="4"/>
      <c r="B25" s="55"/>
      <c r="C25" s="6"/>
      <c r="D25" s="17"/>
      <c r="E25" s="17"/>
      <c r="F25" s="17">
        <f>MAX(D25*E25)</f>
        <v>0</v>
      </c>
    </row>
    <row r="26" spans="1:6" x14ac:dyDescent="0.2">
      <c r="A26" s="1"/>
      <c r="B26" s="54"/>
      <c r="C26" s="3"/>
      <c r="D26" s="16"/>
      <c r="E26" s="16"/>
      <c r="F26" s="18"/>
    </row>
    <row r="27" spans="1:6" ht="51" customHeight="1" x14ac:dyDescent="0.2">
      <c r="A27" s="4"/>
      <c r="B27" s="55"/>
      <c r="C27" s="6"/>
      <c r="D27" s="17"/>
      <c r="E27" s="17"/>
      <c r="F27" s="17">
        <f>MAX(D27*E27)</f>
        <v>0</v>
      </c>
    </row>
    <row r="28" spans="1:6" ht="13.5" customHeight="1" x14ac:dyDescent="0.2">
      <c r="A28" s="7"/>
      <c r="B28" s="54"/>
      <c r="C28" s="12"/>
      <c r="D28" s="18"/>
      <c r="E28" s="18"/>
      <c r="F28" s="18"/>
    </row>
    <row r="29" spans="1:6" x14ac:dyDescent="0.2">
      <c r="A29" s="29"/>
      <c r="B29" s="55"/>
      <c r="C29" s="13"/>
      <c r="D29" s="25"/>
      <c r="E29" s="22"/>
      <c r="F29" s="17">
        <f>MAX(D29*E29)</f>
        <v>0</v>
      </c>
    </row>
    <row r="30" spans="1:6" x14ac:dyDescent="0.2">
      <c r="A30" s="4"/>
      <c r="B30" s="5"/>
      <c r="C30" s="6"/>
      <c r="D30" s="17"/>
      <c r="E30" s="17"/>
      <c r="F30" s="17"/>
    </row>
    <row r="31" spans="1:6" ht="12.75" thickBot="1" x14ac:dyDescent="0.25">
      <c r="A31" s="8"/>
      <c r="B31" s="8"/>
      <c r="C31" s="9"/>
      <c r="D31" s="19"/>
      <c r="E31" s="19"/>
      <c r="F31" s="20"/>
    </row>
    <row r="32" spans="1:6" x14ac:dyDescent="0.2">
      <c r="D32" s="61" t="s">
        <v>14</v>
      </c>
      <c r="E32" s="62"/>
      <c r="F32" s="23">
        <f>SUM(F10:F31)</f>
        <v>0</v>
      </c>
    </row>
    <row r="33" spans="1:6" ht="12.75" thickBot="1" x14ac:dyDescent="0.25">
      <c r="D33" s="63" t="s">
        <v>17</v>
      </c>
      <c r="E33" s="64"/>
      <c r="F33" s="21">
        <f>MAX(F32*0.25)</f>
        <v>0</v>
      </c>
    </row>
    <row r="34" spans="1:6" ht="13.5" thickTop="1" thickBot="1" x14ac:dyDescent="0.25">
      <c r="D34" s="57" t="s">
        <v>12</v>
      </c>
      <c r="E34" s="58"/>
      <c r="F34" s="24">
        <f>SUM(F32:F33)</f>
        <v>0</v>
      </c>
    </row>
    <row r="35" spans="1:6" ht="12.75" thickTop="1" x14ac:dyDescent="0.2"/>
    <row r="36" spans="1:6" x14ac:dyDescent="0.2">
      <c r="A36" s="56"/>
      <c r="B36" s="56"/>
      <c r="C36" s="56"/>
      <c r="D36" s="56"/>
      <c r="E36" s="56"/>
      <c r="F36" s="56"/>
    </row>
    <row r="45" spans="1:6" ht="62.25" customHeight="1" x14ac:dyDescent="0.2"/>
    <row r="49" ht="12" customHeight="1" x14ac:dyDescent="0.2"/>
    <row r="50" ht="75" customHeight="1" x14ac:dyDescent="0.2"/>
    <row r="53" ht="12.75" customHeight="1" x14ac:dyDescent="0.2"/>
    <row r="79" ht="110.25" customHeight="1" x14ac:dyDescent="0.2"/>
    <row r="82" ht="12.75" customHeight="1" x14ac:dyDescent="0.2"/>
    <row r="83" ht="123" customHeight="1" x14ac:dyDescent="0.2"/>
    <row r="89" ht="27" customHeight="1" x14ac:dyDescent="0.2"/>
    <row r="101" ht="14.25" customHeight="1" x14ac:dyDescent="0.2"/>
    <row r="110" ht="6" customHeight="1" x14ac:dyDescent="0.2"/>
    <row r="111" ht="20.25" customHeight="1" x14ac:dyDescent="0.2"/>
    <row r="112" ht="18" customHeight="1" x14ac:dyDescent="0.2"/>
    <row r="113" ht="20.25" customHeight="1" x14ac:dyDescent="0.2"/>
    <row r="115" ht="38.25" customHeight="1" x14ac:dyDescent="0.2"/>
  </sheetData>
  <mergeCells count="15">
    <mergeCell ref="A2:F2"/>
    <mergeCell ref="B14:B15"/>
    <mergeCell ref="A36:F36"/>
    <mergeCell ref="D34:E34"/>
    <mergeCell ref="A3:F3"/>
    <mergeCell ref="D32:E32"/>
    <mergeCell ref="D33:E33"/>
    <mergeCell ref="B8:B10"/>
    <mergeCell ref="B11:B13"/>
    <mergeCell ref="B19:B21"/>
    <mergeCell ref="B16:B18"/>
    <mergeCell ref="B22:B23"/>
    <mergeCell ref="B24:B25"/>
    <mergeCell ref="B28:B29"/>
    <mergeCell ref="B26:B27"/>
  </mergeCells>
  <phoneticPr fontId="0" type="noConversion"/>
  <pageMargins left="0.74803149606299213" right="0.35433070866141736" top="0.44" bottom="0.4" header="0.39" footer="0.2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workbookViewId="0">
      <selection activeCell="E10" sqref="E10:F21"/>
    </sheetView>
  </sheetViews>
  <sheetFormatPr defaultRowHeight="12.75" x14ac:dyDescent="0.2"/>
  <cols>
    <col min="1" max="1" width="7.42578125" bestFit="1" customWidth="1"/>
    <col min="2" max="2" width="35.5703125" customWidth="1"/>
    <col min="3" max="3" width="8.28515625" customWidth="1"/>
    <col min="4" max="4" width="10.85546875" customWidth="1"/>
    <col min="5" max="5" width="11.7109375" customWidth="1"/>
    <col min="6" max="6" width="15.140625" customWidth="1"/>
  </cols>
  <sheetData>
    <row r="1" spans="1:6" ht="12.75" customHeight="1" x14ac:dyDescent="0.2">
      <c r="A1" s="2"/>
      <c r="B1" s="2"/>
      <c r="C1" s="1"/>
      <c r="D1" s="15"/>
      <c r="E1" s="15"/>
      <c r="F1" s="15"/>
    </row>
    <row r="2" spans="1:6" ht="15" x14ac:dyDescent="0.2">
      <c r="A2" s="53" t="s">
        <v>13</v>
      </c>
      <c r="B2" s="53"/>
      <c r="C2" s="53"/>
      <c r="D2" s="53"/>
      <c r="E2" s="53"/>
      <c r="F2" s="53"/>
    </row>
    <row r="3" spans="1:6" ht="12.75" customHeight="1" x14ac:dyDescent="0.2">
      <c r="A3" s="59" t="s">
        <v>31</v>
      </c>
      <c r="B3" s="60"/>
      <c r="C3" s="60"/>
      <c r="D3" s="60"/>
      <c r="E3" s="60"/>
      <c r="F3" s="60"/>
    </row>
    <row r="4" spans="1:6" ht="18.75" customHeight="1" x14ac:dyDescent="0.2">
      <c r="A4" s="30" t="s">
        <v>18</v>
      </c>
      <c r="B4" s="30" t="s">
        <v>32</v>
      </c>
      <c r="C4" s="30"/>
      <c r="D4" s="30"/>
      <c r="E4" s="30"/>
      <c r="F4" s="30"/>
    </row>
    <row r="5" spans="1:6" ht="18.75" customHeight="1" x14ac:dyDescent="0.2">
      <c r="A5" s="30" t="s">
        <v>19</v>
      </c>
      <c r="B5" s="30" t="s">
        <v>33</v>
      </c>
      <c r="C5" s="30"/>
      <c r="D5" s="30"/>
      <c r="E5" s="30"/>
      <c r="F5" s="30"/>
    </row>
    <row r="6" spans="1:6" ht="14.25" customHeight="1" x14ac:dyDescent="0.2">
      <c r="A6" s="11"/>
      <c r="B6" s="11"/>
      <c r="C6" s="10"/>
      <c r="D6" s="14"/>
      <c r="E6" s="14"/>
      <c r="F6" s="14"/>
    </row>
    <row r="7" spans="1:6" ht="24" x14ac:dyDescent="0.2">
      <c r="A7" s="26" t="s">
        <v>0</v>
      </c>
      <c r="B7" s="27" t="s">
        <v>1</v>
      </c>
      <c r="C7" s="27" t="s">
        <v>5</v>
      </c>
      <c r="D7" s="28" t="s">
        <v>15</v>
      </c>
      <c r="E7" s="44" t="s">
        <v>4</v>
      </c>
      <c r="F7" s="43" t="s">
        <v>3</v>
      </c>
    </row>
    <row r="8" spans="1:6" x14ac:dyDescent="0.2">
      <c r="A8" s="2"/>
      <c r="B8" s="65" t="s">
        <v>34</v>
      </c>
      <c r="C8" s="1"/>
      <c r="D8" s="15"/>
      <c r="E8" s="15"/>
      <c r="F8" s="15"/>
    </row>
    <row r="9" spans="1:6" x14ac:dyDescent="0.2">
      <c r="A9" s="1" t="s">
        <v>6</v>
      </c>
      <c r="B9" s="66"/>
      <c r="C9" s="3"/>
      <c r="D9" s="16"/>
      <c r="E9" s="16"/>
      <c r="F9" s="16"/>
    </row>
    <row r="10" spans="1:6" x14ac:dyDescent="0.2">
      <c r="A10" s="4"/>
      <c r="B10" s="67"/>
      <c r="C10" s="6" t="s">
        <v>30</v>
      </c>
      <c r="D10" s="17">
        <v>1540</v>
      </c>
      <c r="E10" s="17"/>
      <c r="F10" s="17"/>
    </row>
    <row r="11" spans="1:6" x14ac:dyDescent="0.2">
      <c r="A11" s="1"/>
      <c r="B11" s="54" t="s">
        <v>35</v>
      </c>
      <c r="C11" s="3"/>
      <c r="D11" s="16"/>
      <c r="E11" s="16"/>
      <c r="F11" s="18"/>
    </row>
    <row r="12" spans="1:6" x14ac:dyDescent="0.2">
      <c r="A12" s="1" t="s">
        <v>7</v>
      </c>
      <c r="B12" s="68"/>
      <c r="C12" s="3"/>
      <c r="D12" s="16"/>
      <c r="E12" s="16"/>
      <c r="F12" s="18"/>
    </row>
    <row r="13" spans="1:6" x14ac:dyDescent="0.2">
      <c r="A13" s="4"/>
      <c r="B13" s="55"/>
      <c r="C13" s="6" t="s">
        <v>30</v>
      </c>
      <c r="D13" s="17">
        <v>12</v>
      </c>
      <c r="E13" s="17"/>
      <c r="F13" s="17"/>
    </row>
    <row r="14" spans="1:6" x14ac:dyDescent="0.2">
      <c r="A14" s="1"/>
      <c r="B14" s="54" t="s">
        <v>36</v>
      </c>
      <c r="C14" s="3"/>
      <c r="D14" s="16"/>
      <c r="E14" s="16"/>
      <c r="F14" s="18"/>
    </row>
    <row r="15" spans="1:6" x14ac:dyDescent="0.2">
      <c r="A15" s="4" t="s">
        <v>8</v>
      </c>
      <c r="B15" s="55"/>
      <c r="C15" s="6" t="s">
        <v>2</v>
      </c>
      <c r="D15" s="17">
        <v>1925</v>
      </c>
      <c r="E15" s="17"/>
      <c r="F15" s="17"/>
    </row>
    <row r="16" spans="1:6" x14ac:dyDescent="0.2">
      <c r="A16" s="1"/>
      <c r="B16" s="54" t="s">
        <v>37</v>
      </c>
      <c r="C16" s="3"/>
      <c r="D16" s="16"/>
      <c r="E16" s="16"/>
      <c r="F16" s="18"/>
    </row>
    <row r="17" spans="1:6" x14ac:dyDescent="0.2">
      <c r="A17" s="1" t="s">
        <v>16</v>
      </c>
      <c r="B17" s="68"/>
      <c r="C17" s="3"/>
      <c r="D17" s="16"/>
      <c r="E17" s="16"/>
      <c r="F17" s="18"/>
    </row>
    <row r="18" spans="1:6" x14ac:dyDescent="0.2">
      <c r="A18" s="4"/>
      <c r="B18" s="55"/>
      <c r="C18" s="6" t="s">
        <v>2</v>
      </c>
      <c r="D18" s="17">
        <v>1925</v>
      </c>
      <c r="E18" s="17"/>
      <c r="F18" s="17"/>
    </row>
    <row r="19" spans="1:6" x14ac:dyDescent="0.2">
      <c r="A19" s="1"/>
      <c r="B19" s="54" t="s">
        <v>29</v>
      </c>
      <c r="C19" s="3"/>
      <c r="D19" s="16"/>
      <c r="E19" s="16"/>
      <c r="F19" s="18"/>
    </row>
    <row r="20" spans="1:6" x14ac:dyDescent="0.2">
      <c r="A20" s="7" t="s">
        <v>9</v>
      </c>
      <c r="B20" s="68"/>
      <c r="C20" s="12"/>
      <c r="D20" s="18"/>
      <c r="E20" s="18"/>
      <c r="F20" s="18"/>
    </row>
    <row r="21" spans="1:6" x14ac:dyDescent="0.2">
      <c r="A21" s="4"/>
      <c r="B21" s="55"/>
      <c r="C21" s="6" t="s">
        <v>30</v>
      </c>
      <c r="D21" s="17">
        <v>1540</v>
      </c>
      <c r="E21" s="17"/>
      <c r="F21" s="17"/>
    </row>
    <row r="22" spans="1:6" x14ac:dyDescent="0.2">
      <c r="A22" s="1"/>
      <c r="B22" s="54"/>
      <c r="C22" s="3"/>
      <c r="D22" s="16"/>
      <c r="E22" s="16"/>
      <c r="F22" s="18"/>
    </row>
    <row r="23" spans="1:6" x14ac:dyDescent="0.2">
      <c r="A23" s="4"/>
      <c r="B23" s="55"/>
      <c r="C23" s="6"/>
      <c r="D23" s="17"/>
      <c r="E23" s="17"/>
      <c r="F23" s="17">
        <f>MAX(D23*E23)</f>
        <v>0</v>
      </c>
    </row>
    <row r="24" spans="1:6" x14ac:dyDescent="0.2">
      <c r="A24" s="1"/>
      <c r="B24" s="54"/>
      <c r="C24" s="3"/>
      <c r="D24" s="16"/>
      <c r="E24" s="16"/>
      <c r="F24" s="18"/>
    </row>
    <row r="25" spans="1:6" x14ac:dyDescent="0.2">
      <c r="A25" s="4"/>
      <c r="B25" s="55"/>
      <c r="C25" s="6"/>
      <c r="D25" s="17"/>
      <c r="E25" s="17"/>
      <c r="F25" s="17">
        <f>MAX(D25*E25)</f>
        <v>0</v>
      </c>
    </row>
    <row r="26" spans="1:6" x14ac:dyDescent="0.2">
      <c r="A26" s="1"/>
      <c r="B26" s="54"/>
      <c r="C26" s="3"/>
      <c r="D26" s="16"/>
      <c r="E26" s="16"/>
      <c r="F26" s="18"/>
    </row>
    <row r="27" spans="1:6" x14ac:dyDescent="0.2">
      <c r="A27" s="4"/>
      <c r="B27" s="55"/>
      <c r="C27" s="6"/>
      <c r="D27" s="17"/>
      <c r="E27" s="17"/>
      <c r="F27" s="17">
        <f>MAX(D27*E27)</f>
        <v>0</v>
      </c>
    </row>
    <row r="28" spans="1:6" x14ac:dyDescent="0.2">
      <c r="A28" s="7"/>
      <c r="B28" s="54"/>
      <c r="C28" s="12"/>
      <c r="D28" s="18"/>
      <c r="E28" s="18"/>
      <c r="F28" s="18"/>
    </row>
    <row r="29" spans="1:6" x14ac:dyDescent="0.2">
      <c r="A29" s="29"/>
      <c r="B29" s="55"/>
      <c r="C29" s="13"/>
      <c r="D29" s="25"/>
      <c r="E29" s="22"/>
      <c r="F29" s="17">
        <f>MAX(D29*E29)</f>
        <v>0</v>
      </c>
    </row>
    <row r="30" spans="1:6" x14ac:dyDescent="0.2">
      <c r="A30" s="4"/>
      <c r="B30" s="5"/>
      <c r="C30" s="6"/>
      <c r="D30" s="17"/>
      <c r="E30" s="17"/>
      <c r="F30" s="17"/>
    </row>
    <row r="31" spans="1:6" ht="13.5" thickBot="1" x14ac:dyDescent="0.25">
      <c r="A31" s="8"/>
      <c r="B31" s="8"/>
      <c r="C31" s="9"/>
      <c r="D31" s="19"/>
      <c r="E31" s="19"/>
      <c r="F31" s="20"/>
    </row>
    <row r="32" spans="1:6" x14ac:dyDescent="0.2">
      <c r="A32" s="2"/>
      <c r="B32" s="2"/>
      <c r="C32" s="1"/>
      <c r="D32" s="61" t="s">
        <v>14</v>
      </c>
      <c r="E32" s="62"/>
      <c r="F32" s="23">
        <f>SUM(F10:F31)</f>
        <v>0</v>
      </c>
    </row>
    <row r="33" spans="1:6" ht="13.5" thickBot="1" x14ac:dyDescent="0.25">
      <c r="A33" s="2"/>
      <c r="B33" s="2"/>
      <c r="C33" s="1"/>
      <c r="D33" s="63" t="s">
        <v>17</v>
      </c>
      <c r="E33" s="64"/>
      <c r="F33" s="21">
        <f>MAX(F32*0.25)</f>
        <v>0</v>
      </c>
    </row>
    <row r="34" spans="1:6" ht="14.25" customHeight="1" thickTop="1" thickBot="1" x14ac:dyDescent="0.25">
      <c r="A34" s="2"/>
      <c r="B34" s="2"/>
      <c r="C34" s="1"/>
      <c r="D34" s="57" t="s">
        <v>12</v>
      </c>
      <c r="E34" s="58"/>
      <c r="F34" s="24">
        <f>SUM(F32:F33)</f>
        <v>0</v>
      </c>
    </row>
    <row r="35" spans="1:6" ht="13.5" thickTop="1" x14ac:dyDescent="0.2">
      <c r="A35" s="2"/>
      <c r="B35" s="2"/>
      <c r="C35" s="1"/>
      <c r="D35" s="15"/>
      <c r="E35" s="15"/>
      <c r="F35" s="15"/>
    </row>
  </sheetData>
  <mergeCells count="14">
    <mergeCell ref="A2:F2"/>
    <mergeCell ref="B14:B15"/>
    <mergeCell ref="D34:E34"/>
    <mergeCell ref="A3:F3"/>
    <mergeCell ref="B8:B10"/>
    <mergeCell ref="B11:B13"/>
    <mergeCell ref="B16:B18"/>
    <mergeCell ref="D33:E33"/>
    <mergeCell ref="B19:B21"/>
    <mergeCell ref="B22:B23"/>
    <mergeCell ref="B24:B25"/>
    <mergeCell ref="B26:B27"/>
    <mergeCell ref="D32:E32"/>
    <mergeCell ref="B28:B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>
      <selection activeCell="E10" sqref="E10:F23"/>
    </sheetView>
  </sheetViews>
  <sheetFormatPr defaultRowHeight="12.75" x14ac:dyDescent="0.2"/>
  <cols>
    <col min="1" max="1" width="7.42578125" bestFit="1" customWidth="1"/>
    <col min="2" max="2" width="35.7109375" customWidth="1"/>
    <col min="3" max="3" width="8.28515625" customWidth="1"/>
    <col min="4" max="4" width="10.85546875" customWidth="1"/>
    <col min="5" max="5" width="11.7109375" customWidth="1"/>
    <col min="6" max="6" width="15.140625" customWidth="1"/>
  </cols>
  <sheetData>
    <row r="1" spans="1:6" x14ac:dyDescent="0.2">
      <c r="A1" s="2"/>
      <c r="B1" s="2"/>
      <c r="C1" s="1"/>
      <c r="D1" s="15"/>
      <c r="E1" s="15"/>
      <c r="F1" s="15"/>
    </row>
    <row r="2" spans="1:6" ht="15" x14ac:dyDescent="0.2">
      <c r="A2" s="53" t="s">
        <v>13</v>
      </c>
      <c r="B2" s="53"/>
      <c r="C2" s="53"/>
      <c r="D2" s="53"/>
      <c r="E2" s="53"/>
      <c r="F2" s="53"/>
    </row>
    <row r="3" spans="1:6" ht="20.25" customHeight="1" x14ac:dyDescent="0.2">
      <c r="A3" s="59" t="s">
        <v>38</v>
      </c>
      <c r="B3" s="60"/>
      <c r="C3" s="60"/>
      <c r="D3" s="60"/>
      <c r="E3" s="60"/>
      <c r="F3" s="60"/>
    </row>
    <row r="4" spans="1:6" ht="18.75" customHeight="1" x14ac:dyDescent="0.2">
      <c r="A4" s="30" t="s">
        <v>18</v>
      </c>
      <c r="B4" s="30" t="s">
        <v>39</v>
      </c>
      <c r="C4" s="30"/>
      <c r="D4" s="30"/>
      <c r="E4" s="30"/>
      <c r="F4" s="30"/>
    </row>
    <row r="5" spans="1:6" ht="17.25" customHeight="1" x14ac:dyDescent="0.2">
      <c r="A5" s="30" t="s">
        <v>19</v>
      </c>
      <c r="B5" s="30" t="s">
        <v>33</v>
      </c>
      <c r="C5" s="30"/>
      <c r="D5" s="30"/>
      <c r="E5" s="30"/>
      <c r="F5" s="30"/>
    </row>
    <row r="6" spans="1:6" x14ac:dyDescent="0.2">
      <c r="A6" s="11"/>
      <c r="B6" s="11"/>
      <c r="C6" s="10"/>
      <c r="D6" s="14"/>
      <c r="E6" s="14"/>
      <c r="F6" s="14"/>
    </row>
    <row r="7" spans="1:6" ht="24" x14ac:dyDescent="0.2">
      <c r="A7" s="26" t="s">
        <v>0</v>
      </c>
      <c r="B7" s="27" t="s">
        <v>1</v>
      </c>
      <c r="C7" s="27" t="s">
        <v>5</v>
      </c>
      <c r="D7" s="28" t="s">
        <v>15</v>
      </c>
      <c r="E7" s="44" t="s">
        <v>4</v>
      </c>
      <c r="F7" s="43" t="s">
        <v>3</v>
      </c>
    </row>
    <row r="8" spans="1:6" x14ac:dyDescent="0.2">
      <c r="A8" s="2"/>
      <c r="B8" s="65" t="s">
        <v>40</v>
      </c>
      <c r="C8" s="1"/>
      <c r="D8" s="15"/>
      <c r="E8" s="15"/>
      <c r="F8" s="15"/>
    </row>
    <row r="9" spans="1:6" x14ac:dyDescent="0.2">
      <c r="A9" s="1" t="s">
        <v>6</v>
      </c>
      <c r="B9" s="66"/>
      <c r="C9" s="3"/>
      <c r="D9" s="16"/>
      <c r="E9" s="16"/>
      <c r="F9" s="16"/>
    </row>
    <row r="10" spans="1:6" x14ac:dyDescent="0.2">
      <c r="A10" s="4"/>
      <c r="B10" s="67"/>
      <c r="C10" s="6" t="s">
        <v>30</v>
      </c>
      <c r="D10" s="17">
        <v>460</v>
      </c>
      <c r="E10" s="17"/>
      <c r="F10" s="17"/>
    </row>
    <row r="11" spans="1:6" x14ac:dyDescent="0.2">
      <c r="A11" s="1"/>
      <c r="B11" s="54" t="s">
        <v>41</v>
      </c>
      <c r="C11" s="3"/>
      <c r="D11" s="16"/>
      <c r="E11" s="16"/>
      <c r="F11" s="18"/>
    </row>
    <row r="12" spans="1:6" x14ac:dyDescent="0.2">
      <c r="A12" s="1" t="s">
        <v>7</v>
      </c>
      <c r="B12" s="68"/>
      <c r="C12" s="3"/>
      <c r="D12" s="16"/>
      <c r="E12" s="16"/>
      <c r="F12" s="18"/>
    </row>
    <row r="13" spans="1:6" x14ac:dyDescent="0.2">
      <c r="A13" s="4"/>
      <c r="B13" s="55"/>
      <c r="C13" s="6" t="s">
        <v>2</v>
      </c>
      <c r="D13" s="17">
        <v>580</v>
      </c>
      <c r="E13" s="17"/>
      <c r="F13" s="17"/>
    </row>
    <row r="14" spans="1:6" x14ac:dyDescent="0.2">
      <c r="A14" s="1"/>
      <c r="B14" s="54" t="s">
        <v>42</v>
      </c>
      <c r="C14" s="3"/>
      <c r="D14" s="16"/>
      <c r="E14" s="16"/>
      <c r="F14" s="18"/>
    </row>
    <row r="15" spans="1:6" x14ac:dyDescent="0.2">
      <c r="A15" s="4" t="s">
        <v>8</v>
      </c>
      <c r="B15" s="55"/>
      <c r="C15" s="6" t="s">
        <v>30</v>
      </c>
      <c r="D15" s="17">
        <v>15</v>
      </c>
      <c r="E15" s="17"/>
      <c r="F15" s="17"/>
    </row>
    <row r="16" spans="1:6" x14ac:dyDescent="0.2">
      <c r="A16" s="1"/>
      <c r="B16" s="54" t="s">
        <v>43</v>
      </c>
      <c r="C16" s="3"/>
      <c r="D16" s="16"/>
      <c r="E16" s="16"/>
      <c r="F16" s="18"/>
    </row>
    <row r="17" spans="1:6" x14ac:dyDescent="0.2">
      <c r="A17" s="1" t="s">
        <v>16</v>
      </c>
      <c r="B17" s="68"/>
      <c r="C17" s="3"/>
      <c r="D17" s="16"/>
      <c r="E17" s="16"/>
      <c r="F17" s="18"/>
    </row>
    <row r="18" spans="1:6" x14ac:dyDescent="0.2">
      <c r="A18" s="4"/>
      <c r="B18" s="55"/>
      <c r="C18" s="6" t="s">
        <v>44</v>
      </c>
      <c r="D18" s="17">
        <v>24</v>
      </c>
      <c r="E18" s="17"/>
      <c r="F18" s="17"/>
    </row>
    <row r="19" spans="1:6" x14ac:dyDescent="0.2">
      <c r="A19" s="1"/>
      <c r="B19" s="54" t="s">
        <v>37</v>
      </c>
      <c r="C19" s="3"/>
      <c r="D19" s="16"/>
      <c r="E19" s="16"/>
      <c r="F19" s="18"/>
    </row>
    <row r="20" spans="1:6" x14ac:dyDescent="0.2">
      <c r="A20" s="7" t="s">
        <v>9</v>
      </c>
      <c r="B20" s="68"/>
      <c r="C20" s="12"/>
      <c r="D20" s="18"/>
      <c r="E20" s="18"/>
      <c r="F20" s="18"/>
    </row>
    <row r="21" spans="1:6" x14ac:dyDescent="0.2">
      <c r="A21" s="4"/>
      <c r="B21" s="55"/>
      <c r="C21" s="6" t="s">
        <v>2</v>
      </c>
      <c r="D21" s="17">
        <v>430</v>
      </c>
      <c r="E21" s="17"/>
      <c r="F21" s="17"/>
    </row>
    <row r="22" spans="1:6" x14ac:dyDescent="0.2">
      <c r="A22" s="1"/>
      <c r="B22" s="54" t="s">
        <v>29</v>
      </c>
      <c r="C22" s="3"/>
      <c r="D22" s="16"/>
      <c r="E22" s="16"/>
      <c r="F22" s="18"/>
    </row>
    <row r="23" spans="1:6" x14ac:dyDescent="0.2">
      <c r="A23" s="4" t="s">
        <v>10</v>
      </c>
      <c r="B23" s="55"/>
      <c r="C23" s="6" t="s">
        <v>30</v>
      </c>
      <c r="D23" s="17">
        <v>340</v>
      </c>
      <c r="E23" s="17"/>
      <c r="F23" s="17"/>
    </row>
    <row r="24" spans="1:6" x14ac:dyDescent="0.2">
      <c r="A24" s="1"/>
      <c r="B24" s="54"/>
      <c r="C24" s="3"/>
      <c r="D24" s="16"/>
      <c r="E24" s="16"/>
      <c r="F24" s="18"/>
    </row>
    <row r="25" spans="1:6" x14ac:dyDescent="0.2">
      <c r="A25" s="4"/>
      <c r="B25" s="55"/>
      <c r="C25" s="6"/>
      <c r="D25" s="17"/>
      <c r="E25" s="17"/>
      <c r="F25" s="17">
        <f>MAX(D25*E25)</f>
        <v>0</v>
      </c>
    </row>
    <row r="26" spans="1:6" x14ac:dyDescent="0.2">
      <c r="A26" s="1"/>
      <c r="B26" s="54"/>
      <c r="C26" s="3"/>
      <c r="D26" s="16"/>
      <c r="E26" s="16"/>
      <c r="F26" s="18"/>
    </row>
    <row r="27" spans="1:6" x14ac:dyDescent="0.2">
      <c r="A27" s="4"/>
      <c r="B27" s="55"/>
      <c r="C27" s="6"/>
      <c r="D27" s="17"/>
      <c r="E27" s="17"/>
      <c r="F27" s="17">
        <f>MAX(D27*E27)</f>
        <v>0</v>
      </c>
    </row>
    <row r="28" spans="1:6" x14ac:dyDescent="0.2">
      <c r="A28" s="7"/>
      <c r="B28" s="54"/>
      <c r="C28" s="12"/>
      <c r="D28" s="18"/>
      <c r="E28" s="18"/>
      <c r="F28" s="18"/>
    </row>
    <row r="29" spans="1:6" x14ac:dyDescent="0.2">
      <c r="A29" s="29"/>
      <c r="B29" s="55"/>
      <c r="C29" s="13"/>
      <c r="D29" s="25"/>
      <c r="E29" s="22"/>
      <c r="F29" s="17">
        <f>MAX(D29*E29)</f>
        <v>0</v>
      </c>
    </row>
    <row r="30" spans="1:6" x14ac:dyDescent="0.2">
      <c r="A30" s="4"/>
      <c r="B30" s="5"/>
      <c r="C30" s="6"/>
      <c r="D30" s="17"/>
      <c r="E30" s="17"/>
      <c r="F30" s="17"/>
    </row>
    <row r="31" spans="1:6" ht="13.5" thickBot="1" x14ac:dyDescent="0.25">
      <c r="A31" s="8"/>
      <c r="B31" s="8"/>
      <c r="C31" s="9"/>
      <c r="D31" s="19"/>
      <c r="E31" s="19"/>
      <c r="F31" s="20"/>
    </row>
    <row r="32" spans="1:6" x14ac:dyDescent="0.2">
      <c r="A32" s="2"/>
      <c r="B32" s="2"/>
      <c r="C32" s="1"/>
      <c r="D32" s="61" t="s">
        <v>14</v>
      </c>
      <c r="E32" s="62"/>
      <c r="F32" s="23">
        <f>SUM(F10:F31)</f>
        <v>0</v>
      </c>
    </row>
    <row r="33" spans="1:6" ht="13.5" thickBot="1" x14ac:dyDescent="0.25">
      <c r="A33" s="2"/>
      <c r="B33" s="2"/>
      <c r="C33" s="1"/>
      <c r="D33" s="63" t="s">
        <v>17</v>
      </c>
      <c r="E33" s="64"/>
      <c r="F33" s="21">
        <f>MAX(F32*0.25)</f>
        <v>0</v>
      </c>
    </row>
    <row r="34" spans="1:6" ht="14.25" thickTop="1" thickBot="1" x14ac:dyDescent="0.25">
      <c r="A34" s="2"/>
      <c r="B34" s="2"/>
      <c r="C34" s="1"/>
      <c r="D34" s="57" t="s">
        <v>12</v>
      </c>
      <c r="E34" s="58"/>
      <c r="F34" s="24">
        <f>SUM(F32:F33)</f>
        <v>0</v>
      </c>
    </row>
    <row r="35" spans="1:6" ht="13.5" thickTop="1" x14ac:dyDescent="0.2">
      <c r="A35" s="2"/>
      <c r="B35" s="2"/>
      <c r="C35" s="1"/>
      <c r="D35" s="15"/>
      <c r="E35" s="15"/>
      <c r="F35" s="15"/>
    </row>
  </sheetData>
  <mergeCells count="14">
    <mergeCell ref="B19:B21"/>
    <mergeCell ref="D34:E34"/>
    <mergeCell ref="B22:B23"/>
    <mergeCell ref="B24:B25"/>
    <mergeCell ref="B26:B27"/>
    <mergeCell ref="B28:B29"/>
    <mergeCell ref="D32:E32"/>
    <mergeCell ref="D33:E33"/>
    <mergeCell ref="A2:F2"/>
    <mergeCell ref="A3:F3"/>
    <mergeCell ref="B8:B10"/>
    <mergeCell ref="B11:B13"/>
    <mergeCell ref="B16:B18"/>
    <mergeCell ref="B14:B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workbookViewId="0">
      <selection activeCell="E10" sqref="E10:F25"/>
    </sheetView>
  </sheetViews>
  <sheetFormatPr defaultRowHeight="12.75" x14ac:dyDescent="0.2"/>
  <cols>
    <col min="1" max="1" width="7.42578125" bestFit="1" customWidth="1"/>
    <col min="2" max="2" width="34.5703125" customWidth="1"/>
    <col min="3" max="3" width="8.28515625" customWidth="1"/>
    <col min="4" max="4" width="10.85546875" customWidth="1"/>
    <col min="5" max="5" width="11.7109375" customWidth="1"/>
    <col min="6" max="6" width="15.140625" customWidth="1"/>
  </cols>
  <sheetData>
    <row r="1" spans="1:6" x14ac:dyDescent="0.2">
      <c r="A1" s="2"/>
      <c r="B1" s="2"/>
      <c r="C1" s="1"/>
      <c r="D1" s="15"/>
      <c r="E1" s="15"/>
      <c r="F1" s="15"/>
    </row>
    <row r="2" spans="1:6" ht="15" x14ac:dyDescent="0.2">
      <c r="A2" s="53" t="s">
        <v>13</v>
      </c>
      <c r="B2" s="53"/>
      <c r="C2" s="53"/>
      <c r="D2" s="53"/>
      <c r="E2" s="53"/>
      <c r="F2" s="53"/>
    </row>
    <row r="3" spans="1:6" x14ac:dyDescent="0.2">
      <c r="A3" s="59" t="s">
        <v>45</v>
      </c>
      <c r="B3" s="60"/>
      <c r="C3" s="60"/>
      <c r="D3" s="60"/>
      <c r="E3" s="60"/>
      <c r="F3" s="60"/>
    </row>
    <row r="4" spans="1:6" x14ac:dyDescent="0.2">
      <c r="A4" s="30" t="s">
        <v>18</v>
      </c>
      <c r="B4" s="30" t="s">
        <v>39</v>
      </c>
      <c r="C4" s="30"/>
      <c r="D4" s="30"/>
      <c r="E4" s="30"/>
      <c r="F4" s="30"/>
    </row>
    <row r="5" spans="1:6" x14ac:dyDescent="0.2">
      <c r="A5" s="30" t="s">
        <v>19</v>
      </c>
      <c r="B5" s="30" t="s">
        <v>33</v>
      </c>
      <c r="C5" s="30"/>
      <c r="D5" s="30"/>
      <c r="E5" s="30"/>
      <c r="F5" s="30"/>
    </row>
    <row r="6" spans="1:6" x14ac:dyDescent="0.2">
      <c r="A6" s="11"/>
      <c r="B6" s="11"/>
      <c r="C6" s="10"/>
      <c r="D6" s="14"/>
      <c r="E6" s="14"/>
      <c r="F6" s="14"/>
    </row>
    <row r="7" spans="1:6" ht="24" x14ac:dyDescent="0.2">
      <c r="A7" s="26" t="s">
        <v>0</v>
      </c>
      <c r="B7" s="27" t="s">
        <v>1</v>
      </c>
      <c r="C7" s="27" t="s">
        <v>5</v>
      </c>
      <c r="D7" s="28" t="s">
        <v>15</v>
      </c>
      <c r="E7" s="44" t="s">
        <v>4</v>
      </c>
      <c r="F7" s="43" t="s">
        <v>3</v>
      </c>
    </row>
    <row r="8" spans="1:6" x14ac:dyDescent="0.2">
      <c r="A8" s="2"/>
      <c r="B8" s="65" t="s">
        <v>40</v>
      </c>
      <c r="C8" s="1"/>
      <c r="D8" s="15"/>
      <c r="E8" s="15"/>
      <c r="F8" s="15"/>
    </row>
    <row r="9" spans="1:6" x14ac:dyDescent="0.2">
      <c r="A9" s="1" t="s">
        <v>6</v>
      </c>
      <c r="B9" s="66"/>
      <c r="C9" s="3"/>
      <c r="D9" s="16"/>
      <c r="E9" s="16"/>
      <c r="F9" s="16"/>
    </row>
    <row r="10" spans="1:6" x14ac:dyDescent="0.2">
      <c r="A10" s="4"/>
      <c r="B10" s="67"/>
      <c r="C10" s="6" t="s">
        <v>30</v>
      </c>
      <c r="D10" s="17">
        <v>460</v>
      </c>
      <c r="E10" s="17"/>
      <c r="F10" s="17"/>
    </row>
    <row r="11" spans="1:6" x14ac:dyDescent="0.2">
      <c r="A11" s="1"/>
      <c r="B11" s="54" t="s">
        <v>41</v>
      </c>
      <c r="C11" s="3"/>
      <c r="D11" s="16"/>
      <c r="E11" s="16"/>
      <c r="F11" s="18"/>
    </row>
    <row r="12" spans="1:6" x14ac:dyDescent="0.2">
      <c r="A12" s="1" t="s">
        <v>7</v>
      </c>
      <c r="B12" s="68"/>
      <c r="C12" s="3"/>
      <c r="D12" s="16"/>
      <c r="E12" s="16"/>
      <c r="F12" s="18"/>
    </row>
    <row r="13" spans="1:6" x14ac:dyDescent="0.2">
      <c r="A13" s="4"/>
      <c r="B13" s="55"/>
      <c r="C13" s="6" t="s">
        <v>2</v>
      </c>
      <c r="D13" s="17">
        <v>580</v>
      </c>
      <c r="E13" s="17"/>
      <c r="F13" s="17"/>
    </row>
    <row r="14" spans="1:6" x14ac:dyDescent="0.2">
      <c r="A14" s="1"/>
      <c r="B14" s="54" t="s">
        <v>42</v>
      </c>
      <c r="C14" s="3"/>
      <c r="D14" s="16"/>
      <c r="E14" s="16"/>
      <c r="F14" s="18"/>
    </row>
    <row r="15" spans="1:6" x14ac:dyDescent="0.2">
      <c r="A15" s="4" t="s">
        <v>8</v>
      </c>
      <c r="B15" s="55"/>
      <c r="C15" s="6" t="s">
        <v>30</v>
      </c>
      <c r="D15" s="17">
        <v>5</v>
      </c>
      <c r="E15" s="17"/>
      <c r="F15" s="17"/>
    </row>
    <row r="16" spans="1:6" x14ac:dyDescent="0.2">
      <c r="A16" s="1"/>
      <c r="B16" s="54" t="s">
        <v>46</v>
      </c>
      <c r="C16" s="3"/>
      <c r="D16" s="16"/>
      <c r="E16" s="16"/>
      <c r="F16" s="18"/>
    </row>
    <row r="17" spans="1:6" x14ac:dyDescent="0.2">
      <c r="A17" s="1" t="s">
        <v>16</v>
      </c>
      <c r="B17" s="68"/>
      <c r="C17" s="3"/>
      <c r="D17" s="16"/>
      <c r="E17" s="16"/>
      <c r="F17" s="18"/>
    </row>
    <row r="18" spans="1:6" ht="51.75" customHeight="1" x14ac:dyDescent="0.2">
      <c r="A18" s="4"/>
      <c r="B18" s="55"/>
      <c r="C18" s="6" t="s">
        <v>2</v>
      </c>
      <c r="D18" s="17">
        <v>80</v>
      </c>
      <c r="E18" s="17"/>
      <c r="F18" s="17"/>
    </row>
    <row r="19" spans="1:6" x14ac:dyDescent="0.2">
      <c r="A19" s="1"/>
      <c r="B19" s="54" t="s">
        <v>43</v>
      </c>
      <c r="C19" s="3"/>
      <c r="D19" s="16"/>
      <c r="E19" s="16"/>
      <c r="F19" s="18"/>
    </row>
    <row r="20" spans="1:6" x14ac:dyDescent="0.2">
      <c r="A20" s="7" t="s">
        <v>9</v>
      </c>
      <c r="B20" s="68"/>
      <c r="C20" s="12"/>
      <c r="D20" s="18"/>
      <c r="E20" s="18"/>
      <c r="F20" s="18"/>
    </row>
    <row r="21" spans="1:6" x14ac:dyDescent="0.2">
      <c r="A21" s="4"/>
      <c r="B21" s="55"/>
      <c r="C21" s="6" t="s">
        <v>44</v>
      </c>
      <c r="D21" s="17">
        <v>30</v>
      </c>
      <c r="E21" s="17"/>
      <c r="F21" s="17"/>
    </row>
    <row r="22" spans="1:6" x14ac:dyDescent="0.2">
      <c r="A22" s="1"/>
      <c r="B22" s="54" t="s">
        <v>37</v>
      </c>
      <c r="C22" s="3"/>
      <c r="D22" s="16"/>
      <c r="E22" s="16"/>
      <c r="F22" s="18"/>
    </row>
    <row r="23" spans="1:6" ht="27" customHeight="1" x14ac:dyDescent="0.2">
      <c r="A23" s="4" t="s">
        <v>10</v>
      </c>
      <c r="B23" s="55"/>
      <c r="C23" s="6" t="s">
        <v>2</v>
      </c>
      <c r="D23" s="17">
        <v>580</v>
      </c>
      <c r="E23" s="17"/>
      <c r="F23" s="17"/>
    </row>
    <row r="24" spans="1:6" x14ac:dyDescent="0.2">
      <c r="A24" s="1"/>
      <c r="B24" s="54" t="s">
        <v>29</v>
      </c>
      <c r="C24" s="3"/>
      <c r="D24" s="16"/>
      <c r="E24" s="16"/>
      <c r="F24" s="18"/>
    </row>
    <row r="25" spans="1:6" x14ac:dyDescent="0.2">
      <c r="A25" s="4" t="s">
        <v>11</v>
      </c>
      <c r="B25" s="55"/>
      <c r="C25" s="6" t="s">
        <v>30</v>
      </c>
      <c r="D25" s="17">
        <v>460</v>
      </c>
      <c r="E25" s="17"/>
      <c r="F25" s="17"/>
    </row>
    <row r="26" spans="1:6" x14ac:dyDescent="0.2">
      <c r="A26" s="1"/>
      <c r="B26" s="54"/>
      <c r="C26" s="3"/>
      <c r="D26" s="16"/>
      <c r="E26" s="16"/>
      <c r="F26" s="18"/>
    </row>
    <row r="27" spans="1:6" x14ac:dyDescent="0.2">
      <c r="A27" s="4"/>
      <c r="B27" s="55"/>
      <c r="C27" s="6"/>
      <c r="D27" s="17"/>
      <c r="E27" s="17"/>
      <c r="F27" s="17">
        <f>MAX(D27*E27)</f>
        <v>0</v>
      </c>
    </row>
    <row r="28" spans="1:6" x14ac:dyDescent="0.2">
      <c r="A28" s="7"/>
      <c r="B28" s="54"/>
      <c r="C28" s="12"/>
      <c r="D28" s="18"/>
      <c r="E28" s="18"/>
      <c r="F28" s="18"/>
    </row>
    <row r="29" spans="1:6" x14ac:dyDescent="0.2">
      <c r="A29" s="29"/>
      <c r="B29" s="55"/>
      <c r="C29" s="13"/>
      <c r="D29" s="25"/>
      <c r="E29" s="22"/>
      <c r="F29" s="17">
        <f>MAX(D29*E29)</f>
        <v>0</v>
      </c>
    </row>
    <row r="30" spans="1:6" x14ac:dyDescent="0.2">
      <c r="A30" s="4"/>
      <c r="B30" s="5"/>
      <c r="C30" s="6"/>
      <c r="D30" s="17"/>
      <c r="E30" s="17"/>
      <c r="F30" s="17"/>
    </row>
    <row r="31" spans="1:6" ht="13.5" thickBot="1" x14ac:dyDescent="0.25">
      <c r="A31" s="8"/>
      <c r="B31" s="8"/>
      <c r="C31" s="9"/>
      <c r="D31" s="19"/>
      <c r="E31" s="19"/>
      <c r="F31" s="20"/>
    </row>
    <row r="32" spans="1:6" x14ac:dyDescent="0.2">
      <c r="A32" s="2"/>
      <c r="B32" s="2"/>
      <c r="C32" s="1"/>
      <c r="D32" s="61" t="s">
        <v>14</v>
      </c>
      <c r="E32" s="62"/>
      <c r="F32" s="23">
        <f>SUM(F10:F31)</f>
        <v>0</v>
      </c>
    </row>
    <row r="33" spans="1:6" ht="13.5" thickBot="1" x14ac:dyDescent="0.25">
      <c r="A33" s="2"/>
      <c r="B33" s="2"/>
      <c r="C33" s="1"/>
      <c r="D33" s="63" t="s">
        <v>17</v>
      </c>
      <c r="E33" s="64"/>
      <c r="F33" s="21">
        <f>MAX(F32*0.25)</f>
        <v>0</v>
      </c>
    </row>
    <row r="34" spans="1:6" ht="14.25" thickTop="1" thickBot="1" x14ac:dyDescent="0.25">
      <c r="A34" s="2"/>
      <c r="B34" s="2"/>
      <c r="C34" s="1"/>
      <c r="D34" s="57" t="s">
        <v>12</v>
      </c>
      <c r="E34" s="58"/>
      <c r="F34" s="24">
        <f>SUM(F32:F33)</f>
        <v>0</v>
      </c>
    </row>
    <row r="35" spans="1:6" ht="13.5" thickTop="1" x14ac:dyDescent="0.2">
      <c r="A35" s="2"/>
      <c r="B35" s="2"/>
      <c r="C35" s="1"/>
      <c r="D35" s="15"/>
      <c r="E35" s="15"/>
      <c r="F35" s="15"/>
    </row>
  </sheetData>
  <mergeCells count="14">
    <mergeCell ref="D34:E34"/>
    <mergeCell ref="B14:B15"/>
    <mergeCell ref="B22:B23"/>
    <mergeCell ref="B24:B25"/>
    <mergeCell ref="B26:B27"/>
    <mergeCell ref="B28:B29"/>
    <mergeCell ref="D32:E32"/>
    <mergeCell ref="D33:E33"/>
    <mergeCell ref="B19:B21"/>
    <mergeCell ref="A2:F2"/>
    <mergeCell ref="A3:F3"/>
    <mergeCell ref="B8:B10"/>
    <mergeCell ref="B11:B13"/>
    <mergeCell ref="B16:B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"/>
  <sheetViews>
    <sheetView workbookViewId="0">
      <selection activeCell="E9" sqref="E9:F21"/>
    </sheetView>
  </sheetViews>
  <sheetFormatPr defaultRowHeight="12.75" x14ac:dyDescent="0.2"/>
  <cols>
    <col min="1" max="1" width="7.42578125" bestFit="1" customWidth="1"/>
    <col min="2" max="2" width="35" customWidth="1"/>
    <col min="3" max="3" width="8.28515625" customWidth="1"/>
    <col min="4" max="4" width="10.85546875" customWidth="1"/>
    <col min="5" max="5" width="11.7109375" customWidth="1"/>
    <col min="6" max="6" width="15.140625" customWidth="1"/>
  </cols>
  <sheetData>
    <row r="1" spans="1:6" x14ac:dyDescent="0.2">
      <c r="A1" s="2"/>
      <c r="B1" s="2"/>
      <c r="C1" s="1"/>
      <c r="D1" s="15"/>
      <c r="E1" s="15"/>
      <c r="F1" s="15"/>
    </row>
    <row r="2" spans="1:6" ht="15" x14ac:dyDescent="0.2">
      <c r="A2" s="53" t="s">
        <v>13</v>
      </c>
      <c r="B2" s="53"/>
      <c r="C2" s="53"/>
      <c r="D2" s="53"/>
      <c r="E2" s="53"/>
      <c r="F2" s="53"/>
    </row>
    <row r="3" spans="1:6" ht="23.25" customHeight="1" x14ac:dyDescent="0.2">
      <c r="A3" s="59" t="s">
        <v>47</v>
      </c>
      <c r="B3" s="60"/>
      <c r="C3" s="60"/>
      <c r="D3" s="60"/>
      <c r="E3" s="60"/>
      <c r="F3" s="60"/>
    </row>
    <row r="4" spans="1:6" ht="24" customHeight="1" x14ac:dyDescent="0.2">
      <c r="A4" s="30" t="s">
        <v>18</v>
      </c>
      <c r="B4" s="30" t="s">
        <v>48</v>
      </c>
      <c r="C4" s="30"/>
      <c r="D4" s="30"/>
      <c r="E4" s="30"/>
      <c r="F4" s="30"/>
    </row>
    <row r="5" spans="1:6" ht="18" customHeight="1" x14ac:dyDescent="0.2">
      <c r="A5" s="30" t="s">
        <v>19</v>
      </c>
      <c r="B5" s="45" t="s">
        <v>33</v>
      </c>
      <c r="C5" s="30"/>
      <c r="D5" s="30"/>
      <c r="E5" s="30"/>
      <c r="F5" s="30"/>
    </row>
    <row r="6" spans="1:6" x14ac:dyDescent="0.2">
      <c r="A6" s="11"/>
      <c r="B6" s="11"/>
      <c r="C6" s="10"/>
      <c r="D6" s="14"/>
      <c r="E6" s="14"/>
      <c r="F6" s="14"/>
    </row>
    <row r="7" spans="1:6" ht="24" x14ac:dyDescent="0.2">
      <c r="A7" s="26" t="s">
        <v>0</v>
      </c>
      <c r="B7" s="27" t="s">
        <v>1</v>
      </c>
      <c r="C7" s="27" t="s">
        <v>5</v>
      </c>
      <c r="D7" s="28" t="s">
        <v>15</v>
      </c>
      <c r="E7" s="44" t="s">
        <v>4</v>
      </c>
      <c r="F7" s="43" t="s">
        <v>3</v>
      </c>
    </row>
    <row r="8" spans="1:6" x14ac:dyDescent="0.2">
      <c r="A8" s="2"/>
      <c r="B8" s="65" t="s">
        <v>40</v>
      </c>
      <c r="C8" s="1"/>
      <c r="D8" s="15"/>
      <c r="E8" s="15"/>
      <c r="F8" s="15"/>
    </row>
    <row r="9" spans="1:6" x14ac:dyDescent="0.2">
      <c r="A9" s="1" t="s">
        <v>6</v>
      </c>
      <c r="B9" s="66"/>
      <c r="C9" s="3"/>
      <c r="D9" s="16"/>
      <c r="E9" s="16"/>
      <c r="F9" s="16"/>
    </row>
    <row r="10" spans="1:6" x14ac:dyDescent="0.2">
      <c r="A10" s="4"/>
      <c r="B10" s="67"/>
      <c r="C10" s="6" t="s">
        <v>30</v>
      </c>
      <c r="D10" s="17">
        <v>120</v>
      </c>
      <c r="E10" s="17"/>
      <c r="F10" s="17"/>
    </row>
    <row r="11" spans="1:6" x14ac:dyDescent="0.2">
      <c r="A11" s="1"/>
      <c r="B11" s="54" t="s">
        <v>41</v>
      </c>
      <c r="C11" s="3"/>
      <c r="D11" s="16"/>
      <c r="E11" s="16"/>
      <c r="F11" s="18"/>
    </row>
    <row r="12" spans="1:6" x14ac:dyDescent="0.2">
      <c r="A12" s="1" t="s">
        <v>7</v>
      </c>
      <c r="B12" s="68"/>
      <c r="C12" s="3"/>
      <c r="D12" s="16"/>
      <c r="E12" s="16"/>
      <c r="F12" s="18"/>
    </row>
    <row r="13" spans="1:6" x14ac:dyDescent="0.2">
      <c r="A13" s="4"/>
      <c r="B13" s="55"/>
      <c r="C13" s="6" t="s">
        <v>2</v>
      </c>
      <c r="D13" s="17">
        <v>150</v>
      </c>
      <c r="E13" s="17"/>
      <c r="F13" s="17"/>
    </row>
    <row r="14" spans="1:6" x14ac:dyDescent="0.2">
      <c r="A14" s="1"/>
      <c r="B14" s="54" t="s">
        <v>42</v>
      </c>
      <c r="C14" s="3"/>
      <c r="D14" s="16"/>
      <c r="E14" s="16"/>
      <c r="F14" s="18"/>
    </row>
    <row r="15" spans="1:6" x14ac:dyDescent="0.2">
      <c r="A15" s="4" t="s">
        <v>8</v>
      </c>
      <c r="B15" s="55"/>
      <c r="C15" s="6" t="s">
        <v>30</v>
      </c>
      <c r="D15" s="17">
        <v>12</v>
      </c>
      <c r="E15" s="17"/>
      <c r="F15" s="17"/>
    </row>
    <row r="16" spans="1:6" x14ac:dyDescent="0.2">
      <c r="A16" s="1"/>
      <c r="B16" s="54" t="s">
        <v>37</v>
      </c>
      <c r="C16" s="3"/>
      <c r="D16" s="16"/>
      <c r="E16" s="16"/>
      <c r="F16" s="18"/>
    </row>
    <row r="17" spans="1:6" x14ac:dyDescent="0.2">
      <c r="A17" s="1" t="s">
        <v>16</v>
      </c>
      <c r="B17" s="68"/>
      <c r="C17" s="3"/>
      <c r="D17" s="16"/>
      <c r="E17" s="16"/>
      <c r="F17" s="18"/>
    </row>
    <row r="18" spans="1:6" x14ac:dyDescent="0.2">
      <c r="A18" s="4"/>
      <c r="B18" s="55"/>
      <c r="C18" s="6" t="s">
        <v>2</v>
      </c>
      <c r="D18" s="17">
        <v>150</v>
      </c>
      <c r="E18" s="17"/>
      <c r="F18" s="17"/>
    </row>
    <row r="19" spans="1:6" x14ac:dyDescent="0.2">
      <c r="A19" s="1"/>
      <c r="B19" s="54" t="s">
        <v>29</v>
      </c>
      <c r="C19" s="3"/>
      <c r="D19" s="16"/>
      <c r="E19" s="16"/>
      <c r="F19" s="18"/>
    </row>
    <row r="20" spans="1:6" x14ac:dyDescent="0.2">
      <c r="A20" s="7" t="s">
        <v>9</v>
      </c>
      <c r="B20" s="68"/>
      <c r="C20" s="12"/>
      <c r="D20" s="18"/>
      <c r="E20" s="18"/>
      <c r="F20" s="18"/>
    </row>
    <row r="21" spans="1:6" x14ac:dyDescent="0.2">
      <c r="A21" s="4"/>
      <c r="B21" s="55"/>
      <c r="C21" s="6" t="s">
        <v>30</v>
      </c>
      <c r="D21" s="17">
        <v>120</v>
      </c>
      <c r="E21" s="17"/>
      <c r="F21" s="17"/>
    </row>
    <row r="22" spans="1:6" x14ac:dyDescent="0.2">
      <c r="A22" s="1"/>
      <c r="B22" s="54"/>
      <c r="C22" s="3"/>
      <c r="D22" s="16"/>
      <c r="E22" s="16"/>
      <c r="F22" s="18"/>
    </row>
    <row r="23" spans="1:6" x14ac:dyDescent="0.2">
      <c r="A23" s="4"/>
      <c r="B23" s="55"/>
      <c r="C23" s="6"/>
      <c r="D23" s="17"/>
      <c r="E23" s="17"/>
      <c r="F23" s="17">
        <f>MAX(D23*E23)</f>
        <v>0</v>
      </c>
    </row>
    <row r="24" spans="1:6" x14ac:dyDescent="0.2">
      <c r="A24" s="1"/>
      <c r="B24" s="54"/>
      <c r="C24" s="3"/>
      <c r="D24" s="16"/>
      <c r="E24" s="16"/>
      <c r="F24" s="18"/>
    </row>
    <row r="25" spans="1:6" x14ac:dyDescent="0.2">
      <c r="A25" s="4"/>
      <c r="B25" s="55"/>
      <c r="C25" s="6"/>
      <c r="D25" s="17"/>
      <c r="E25" s="17"/>
      <c r="F25" s="17">
        <f>MAX(D25*E25)</f>
        <v>0</v>
      </c>
    </row>
    <row r="26" spans="1:6" x14ac:dyDescent="0.2">
      <c r="A26" s="1"/>
      <c r="B26" s="54"/>
      <c r="C26" s="3"/>
      <c r="D26" s="16"/>
      <c r="E26" s="16"/>
      <c r="F26" s="18"/>
    </row>
    <row r="27" spans="1:6" x14ac:dyDescent="0.2">
      <c r="A27" s="4"/>
      <c r="B27" s="55"/>
      <c r="C27" s="6"/>
      <c r="D27" s="17"/>
      <c r="E27" s="17"/>
      <c r="F27" s="17">
        <f>MAX(D27*E27)</f>
        <v>0</v>
      </c>
    </row>
    <row r="28" spans="1:6" x14ac:dyDescent="0.2">
      <c r="A28" s="7"/>
      <c r="B28" s="54"/>
      <c r="C28" s="12"/>
      <c r="D28" s="18"/>
      <c r="E28" s="18"/>
      <c r="F28" s="18"/>
    </row>
    <row r="29" spans="1:6" x14ac:dyDescent="0.2">
      <c r="A29" s="29"/>
      <c r="B29" s="55"/>
      <c r="C29" s="13"/>
      <c r="D29" s="25"/>
      <c r="E29" s="22"/>
      <c r="F29" s="17">
        <f>MAX(D29*E29)</f>
        <v>0</v>
      </c>
    </row>
    <row r="30" spans="1:6" x14ac:dyDescent="0.2">
      <c r="A30" s="4"/>
      <c r="B30" s="5"/>
      <c r="C30" s="6"/>
      <c r="D30" s="17"/>
      <c r="E30" s="17"/>
      <c r="F30" s="17"/>
    </row>
    <row r="31" spans="1:6" ht="13.5" thickBot="1" x14ac:dyDescent="0.25">
      <c r="A31" s="8"/>
      <c r="B31" s="8"/>
      <c r="C31" s="9"/>
      <c r="D31" s="19"/>
      <c r="E31" s="19"/>
      <c r="F31" s="20"/>
    </row>
    <row r="32" spans="1:6" x14ac:dyDescent="0.2">
      <c r="A32" s="2"/>
      <c r="B32" s="2"/>
      <c r="C32" s="1"/>
      <c r="D32" s="61" t="s">
        <v>14</v>
      </c>
      <c r="E32" s="62"/>
      <c r="F32" s="23">
        <f>SUM(F10:F31)</f>
        <v>0</v>
      </c>
    </row>
    <row r="33" spans="1:6" ht="13.5" thickBot="1" x14ac:dyDescent="0.25">
      <c r="A33" s="2"/>
      <c r="B33" s="2"/>
      <c r="C33" s="1"/>
      <c r="D33" s="63" t="s">
        <v>17</v>
      </c>
      <c r="E33" s="64"/>
      <c r="F33" s="21">
        <f>MAX(F32*0.25)</f>
        <v>0</v>
      </c>
    </row>
    <row r="34" spans="1:6" ht="14.25" thickTop="1" thickBot="1" x14ac:dyDescent="0.25">
      <c r="A34" s="2"/>
      <c r="B34" s="2"/>
      <c r="C34" s="1"/>
      <c r="D34" s="57" t="s">
        <v>12</v>
      </c>
      <c r="E34" s="58"/>
      <c r="F34" s="24">
        <f>SUM(F32:F33)</f>
        <v>0</v>
      </c>
    </row>
    <row r="35" spans="1:6" ht="13.5" thickTop="1" x14ac:dyDescent="0.2">
      <c r="A35" s="2"/>
      <c r="B35" s="2"/>
      <c r="C35" s="1"/>
      <c r="D35" s="15"/>
      <c r="E35" s="15"/>
      <c r="F35" s="15"/>
    </row>
  </sheetData>
  <mergeCells count="14">
    <mergeCell ref="D34:E34"/>
    <mergeCell ref="B14:B15"/>
    <mergeCell ref="B22:B23"/>
    <mergeCell ref="B24:B25"/>
    <mergeCell ref="B26:B27"/>
    <mergeCell ref="B28:B29"/>
    <mergeCell ref="D32:E32"/>
    <mergeCell ref="D33:E33"/>
    <mergeCell ref="B19:B21"/>
    <mergeCell ref="A2:F2"/>
    <mergeCell ref="A3:F3"/>
    <mergeCell ref="B8:B10"/>
    <mergeCell ref="B11:B13"/>
    <mergeCell ref="B16:B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workbookViewId="0">
      <selection activeCell="E10" sqref="E10:F23"/>
    </sheetView>
  </sheetViews>
  <sheetFormatPr defaultRowHeight="12.75" x14ac:dyDescent="0.2"/>
  <cols>
    <col min="1" max="1" width="7.42578125" bestFit="1" customWidth="1"/>
    <col min="2" max="2" width="35.28515625" customWidth="1"/>
    <col min="3" max="3" width="8.28515625" customWidth="1"/>
    <col min="4" max="4" width="10.85546875" customWidth="1"/>
    <col min="5" max="5" width="11.7109375" customWidth="1"/>
    <col min="6" max="6" width="15.140625" customWidth="1"/>
  </cols>
  <sheetData>
    <row r="1" spans="1:6" x14ac:dyDescent="0.2">
      <c r="A1" s="2"/>
      <c r="B1" s="2"/>
      <c r="C1" s="1"/>
      <c r="D1" s="15"/>
      <c r="E1" s="15"/>
      <c r="F1" s="15"/>
    </row>
    <row r="2" spans="1:6" ht="15" x14ac:dyDescent="0.2">
      <c r="A2" s="53" t="s">
        <v>13</v>
      </c>
      <c r="B2" s="53"/>
      <c r="C2" s="53"/>
      <c r="D2" s="53"/>
      <c r="E2" s="53"/>
      <c r="F2" s="53"/>
    </row>
    <row r="3" spans="1:6" ht="27.75" customHeight="1" x14ac:dyDescent="0.2">
      <c r="A3" s="59" t="s">
        <v>50</v>
      </c>
      <c r="B3" s="60"/>
      <c r="C3" s="60"/>
      <c r="D3" s="60"/>
      <c r="E3" s="60"/>
      <c r="F3" s="60"/>
    </row>
    <row r="4" spans="1:6" ht="21" customHeight="1" x14ac:dyDescent="0.2">
      <c r="A4" s="30" t="s">
        <v>18</v>
      </c>
      <c r="B4" s="30" t="s">
        <v>49</v>
      </c>
      <c r="C4" s="30"/>
      <c r="D4" s="30"/>
      <c r="E4" s="30"/>
      <c r="F4" s="30"/>
    </row>
    <row r="5" spans="1:6" ht="18.75" customHeight="1" x14ac:dyDescent="0.2">
      <c r="A5" s="30" t="s">
        <v>19</v>
      </c>
      <c r="B5" s="30" t="s">
        <v>33</v>
      </c>
      <c r="C5" s="30"/>
      <c r="D5" s="30"/>
      <c r="E5" s="30"/>
      <c r="F5" s="30"/>
    </row>
    <row r="6" spans="1:6" x14ac:dyDescent="0.2">
      <c r="A6" s="11"/>
      <c r="B6" s="11"/>
      <c r="C6" s="10"/>
      <c r="D6" s="14"/>
      <c r="E6" s="14"/>
      <c r="F6" s="14"/>
    </row>
    <row r="7" spans="1:6" ht="24" x14ac:dyDescent="0.2">
      <c r="A7" s="26" t="s">
        <v>0</v>
      </c>
      <c r="B7" s="27" t="s">
        <v>1</v>
      </c>
      <c r="C7" s="27" t="s">
        <v>5</v>
      </c>
      <c r="D7" s="28" t="s">
        <v>15</v>
      </c>
      <c r="E7" s="44" t="s">
        <v>4</v>
      </c>
      <c r="F7" s="43" t="s">
        <v>3</v>
      </c>
    </row>
    <row r="8" spans="1:6" x14ac:dyDescent="0.2">
      <c r="A8" s="2"/>
      <c r="B8" s="65" t="s">
        <v>40</v>
      </c>
      <c r="C8" s="1"/>
      <c r="D8" s="15"/>
      <c r="E8" s="15"/>
      <c r="F8" s="15"/>
    </row>
    <row r="9" spans="1:6" x14ac:dyDescent="0.2">
      <c r="A9" s="1" t="s">
        <v>6</v>
      </c>
      <c r="B9" s="66"/>
      <c r="C9" s="3"/>
      <c r="D9" s="16"/>
      <c r="E9" s="16"/>
      <c r="F9" s="16"/>
    </row>
    <row r="10" spans="1:6" x14ac:dyDescent="0.2">
      <c r="A10" s="4"/>
      <c r="B10" s="67"/>
      <c r="C10" s="6" t="s">
        <v>30</v>
      </c>
      <c r="D10" s="17">
        <v>60</v>
      </c>
      <c r="E10" s="17"/>
      <c r="F10" s="17"/>
    </row>
    <row r="11" spans="1:6" x14ac:dyDescent="0.2">
      <c r="A11" s="1"/>
      <c r="B11" s="54" t="s">
        <v>41</v>
      </c>
      <c r="C11" s="3"/>
      <c r="D11" s="16"/>
      <c r="E11" s="16"/>
      <c r="F11" s="18"/>
    </row>
    <row r="12" spans="1:6" x14ac:dyDescent="0.2">
      <c r="A12" s="1" t="s">
        <v>7</v>
      </c>
      <c r="B12" s="68"/>
      <c r="C12" s="3"/>
      <c r="D12" s="16"/>
      <c r="E12" s="16"/>
      <c r="F12" s="18"/>
    </row>
    <row r="13" spans="1:6" x14ac:dyDescent="0.2">
      <c r="A13" s="4"/>
      <c r="B13" s="55"/>
      <c r="C13" s="6" t="s">
        <v>2</v>
      </c>
      <c r="D13" s="17">
        <v>80</v>
      </c>
      <c r="E13" s="17"/>
      <c r="F13" s="17"/>
    </row>
    <row r="14" spans="1:6" x14ac:dyDescent="0.2">
      <c r="A14" s="1"/>
      <c r="B14" s="54" t="s">
        <v>42</v>
      </c>
      <c r="C14" s="3"/>
      <c r="D14" s="16"/>
      <c r="E14" s="16"/>
      <c r="F14" s="18"/>
    </row>
    <row r="15" spans="1:6" x14ac:dyDescent="0.2">
      <c r="A15" s="4" t="s">
        <v>8</v>
      </c>
      <c r="B15" s="55"/>
      <c r="C15" s="6" t="s">
        <v>30</v>
      </c>
      <c r="D15" s="17">
        <v>10</v>
      </c>
      <c r="E15" s="17"/>
      <c r="F15" s="17"/>
    </row>
    <row r="16" spans="1:6" x14ac:dyDescent="0.2">
      <c r="A16" s="1"/>
      <c r="B16" s="54" t="s">
        <v>43</v>
      </c>
      <c r="C16" s="3"/>
      <c r="D16" s="16"/>
      <c r="E16" s="16"/>
      <c r="F16" s="18"/>
    </row>
    <row r="17" spans="1:6" x14ac:dyDescent="0.2">
      <c r="A17" s="1" t="s">
        <v>16</v>
      </c>
      <c r="B17" s="68"/>
      <c r="C17" s="3"/>
      <c r="D17" s="16"/>
      <c r="E17" s="16"/>
      <c r="F17" s="18"/>
    </row>
    <row r="18" spans="1:6" x14ac:dyDescent="0.2">
      <c r="A18" s="4"/>
      <c r="B18" s="55"/>
      <c r="C18" s="6" t="s">
        <v>44</v>
      </c>
      <c r="D18" s="17">
        <v>10</v>
      </c>
      <c r="E18" s="17"/>
      <c r="F18" s="17"/>
    </row>
    <row r="19" spans="1:6" x14ac:dyDescent="0.2">
      <c r="A19" s="1"/>
      <c r="B19" s="54" t="s">
        <v>37</v>
      </c>
      <c r="C19" s="3"/>
      <c r="D19" s="16"/>
      <c r="E19" s="16"/>
      <c r="F19" s="18"/>
    </row>
    <row r="20" spans="1:6" x14ac:dyDescent="0.2">
      <c r="A20" s="7" t="s">
        <v>9</v>
      </c>
      <c r="B20" s="68"/>
      <c r="C20" s="12"/>
      <c r="D20" s="18"/>
      <c r="E20" s="18"/>
      <c r="F20" s="18"/>
    </row>
    <row r="21" spans="1:6" x14ac:dyDescent="0.2">
      <c r="A21" s="4"/>
      <c r="B21" s="55"/>
      <c r="C21" s="6" t="s">
        <v>2</v>
      </c>
      <c r="D21" s="17">
        <v>80</v>
      </c>
      <c r="E21" s="17"/>
      <c r="F21" s="17"/>
    </row>
    <row r="22" spans="1:6" x14ac:dyDescent="0.2">
      <c r="A22" s="1"/>
      <c r="B22" s="54" t="s">
        <v>29</v>
      </c>
      <c r="C22" s="3"/>
      <c r="D22" s="16"/>
      <c r="E22" s="16"/>
      <c r="F22" s="18"/>
    </row>
    <row r="23" spans="1:6" x14ac:dyDescent="0.2">
      <c r="A23" s="4" t="s">
        <v>10</v>
      </c>
      <c r="B23" s="55"/>
      <c r="C23" s="6" t="s">
        <v>30</v>
      </c>
      <c r="D23" s="17">
        <v>60</v>
      </c>
      <c r="E23" s="17"/>
      <c r="F23" s="17"/>
    </row>
    <row r="24" spans="1:6" x14ac:dyDescent="0.2">
      <c r="A24" s="1"/>
      <c r="B24" s="54"/>
      <c r="C24" s="3"/>
      <c r="D24" s="16"/>
      <c r="E24" s="16"/>
      <c r="F24" s="18"/>
    </row>
    <row r="25" spans="1:6" x14ac:dyDescent="0.2">
      <c r="A25" s="4"/>
      <c r="B25" s="55"/>
      <c r="C25" s="6"/>
      <c r="D25" s="17"/>
      <c r="E25" s="17"/>
      <c r="F25" s="17"/>
    </row>
    <row r="26" spans="1:6" x14ac:dyDescent="0.2">
      <c r="A26" s="1"/>
      <c r="B26" s="54"/>
      <c r="C26" s="3"/>
      <c r="D26" s="16"/>
      <c r="E26" s="16"/>
      <c r="F26" s="18"/>
    </row>
    <row r="27" spans="1:6" x14ac:dyDescent="0.2">
      <c r="A27" s="4"/>
      <c r="B27" s="55"/>
      <c r="C27" s="6"/>
      <c r="D27" s="17"/>
      <c r="E27" s="17"/>
      <c r="F27" s="17"/>
    </row>
    <row r="28" spans="1:6" x14ac:dyDescent="0.2">
      <c r="A28" s="7"/>
      <c r="B28" s="54"/>
      <c r="C28" s="12"/>
      <c r="D28" s="18"/>
      <c r="E28" s="18"/>
      <c r="F28" s="18"/>
    </row>
    <row r="29" spans="1:6" x14ac:dyDescent="0.2">
      <c r="A29" s="29"/>
      <c r="B29" s="55"/>
      <c r="C29" s="13"/>
      <c r="D29" s="25"/>
      <c r="E29" s="22"/>
      <c r="F29" s="17"/>
    </row>
    <row r="30" spans="1:6" x14ac:dyDescent="0.2">
      <c r="A30" s="4"/>
      <c r="B30" s="5"/>
      <c r="C30" s="6"/>
      <c r="D30" s="17"/>
      <c r="E30" s="17"/>
      <c r="F30" s="17"/>
    </row>
    <row r="31" spans="1:6" ht="13.5" thickBot="1" x14ac:dyDescent="0.25">
      <c r="A31" s="8"/>
      <c r="B31" s="8"/>
      <c r="C31" s="9"/>
      <c r="D31" s="19"/>
      <c r="E31" s="19"/>
      <c r="F31" s="20"/>
    </row>
    <row r="32" spans="1:6" x14ac:dyDescent="0.2">
      <c r="A32" s="2"/>
      <c r="B32" s="2"/>
      <c r="C32" s="1"/>
      <c r="D32" s="61" t="s">
        <v>14</v>
      </c>
      <c r="E32" s="62"/>
      <c r="F32" s="23">
        <f>SUM(F10:F31)</f>
        <v>0</v>
      </c>
    </row>
    <row r="33" spans="1:6" ht="13.5" thickBot="1" x14ac:dyDescent="0.25">
      <c r="A33" s="2"/>
      <c r="B33" s="2"/>
      <c r="C33" s="1"/>
      <c r="D33" s="63" t="s">
        <v>17</v>
      </c>
      <c r="E33" s="64"/>
      <c r="F33" s="21">
        <f>MAX(F32*0.25)</f>
        <v>0</v>
      </c>
    </row>
    <row r="34" spans="1:6" ht="14.25" thickTop="1" thickBot="1" x14ac:dyDescent="0.25">
      <c r="A34" s="2"/>
      <c r="B34" s="2"/>
      <c r="C34" s="1"/>
      <c r="D34" s="57" t="s">
        <v>12</v>
      </c>
      <c r="E34" s="58"/>
      <c r="F34" s="24">
        <f>SUM(F32:F33)</f>
        <v>0</v>
      </c>
    </row>
    <row r="35" spans="1:6" ht="13.5" thickTop="1" x14ac:dyDescent="0.2">
      <c r="A35" s="2"/>
      <c r="B35" s="2"/>
      <c r="C35" s="1"/>
      <c r="D35" s="15"/>
      <c r="E35" s="15"/>
      <c r="F35" s="15"/>
    </row>
  </sheetData>
  <mergeCells count="14">
    <mergeCell ref="D34:E34"/>
    <mergeCell ref="B14:B15"/>
    <mergeCell ref="B22:B23"/>
    <mergeCell ref="B24:B25"/>
    <mergeCell ref="B26:B27"/>
    <mergeCell ref="B28:B29"/>
    <mergeCell ref="D32:E32"/>
    <mergeCell ref="D33:E33"/>
    <mergeCell ref="B19:B21"/>
    <mergeCell ref="A2:F2"/>
    <mergeCell ref="A3:F3"/>
    <mergeCell ref="B8:B10"/>
    <mergeCell ref="B11:B13"/>
    <mergeCell ref="B16:B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"/>
  <sheetViews>
    <sheetView workbookViewId="0">
      <selection activeCell="J38" sqref="J38"/>
    </sheetView>
  </sheetViews>
  <sheetFormatPr defaultRowHeight="12.75" x14ac:dyDescent="0.2"/>
  <cols>
    <col min="1" max="1" width="7.42578125" bestFit="1" customWidth="1"/>
    <col min="2" max="2" width="35.85546875" customWidth="1"/>
    <col min="3" max="3" width="8.28515625" customWidth="1"/>
    <col min="4" max="4" width="10.85546875" customWidth="1"/>
    <col min="5" max="5" width="11.7109375" customWidth="1"/>
    <col min="6" max="6" width="15.140625" customWidth="1"/>
  </cols>
  <sheetData>
    <row r="1" spans="1:6" x14ac:dyDescent="0.2">
      <c r="A1" s="2"/>
      <c r="B1" s="2"/>
      <c r="C1" s="1"/>
      <c r="D1" s="15"/>
      <c r="E1" s="15"/>
      <c r="F1" s="15"/>
    </row>
    <row r="2" spans="1:6" ht="15" x14ac:dyDescent="0.2">
      <c r="A2" s="53" t="s">
        <v>13</v>
      </c>
      <c r="B2" s="53"/>
      <c r="C2" s="53"/>
      <c r="D2" s="53"/>
      <c r="E2" s="53"/>
      <c r="F2" s="53"/>
    </row>
    <row r="3" spans="1:6" ht="26.25" customHeight="1" x14ac:dyDescent="0.2">
      <c r="A3" s="59" t="s">
        <v>51</v>
      </c>
      <c r="B3" s="60"/>
      <c r="C3" s="60"/>
      <c r="D3" s="60"/>
      <c r="E3" s="60"/>
      <c r="F3" s="60"/>
    </row>
    <row r="4" spans="1:6" ht="21" customHeight="1" x14ac:dyDescent="0.2">
      <c r="A4" s="30" t="s">
        <v>18</v>
      </c>
      <c r="B4" s="30" t="s">
        <v>52</v>
      </c>
      <c r="C4" s="30"/>
      <c r="D4" s="30"/>
      <c r="E4" s="30"/>
      <c r="F4" s="30"/>
    </row>
    <row r="5" spans="1:6" ht="17.25" customHeight="1" x14ac:dyDescent="0.2">
      <c r="A5" s="30" t="s">
        <v>19</v>
      </c>
      <c r="B5" s="30" t="s">
        <v>33</v>
      </c>
      <c r="C5" s="30"/>
      <c r="D5" s="30"/>
      <c r="E5" s="30"/>
      <c r="F5" s="30"/>
    </row>
    <row r="6" spans="1:6" x14ac:dyDescent="0.2">
      <c r="A6" s="11"/>
      <c r="B6" s="11"/>
      <c r="C6" s="10"/>
      <c r="D6" s="14"/>
      <c r="E6" s="14"/>
      <c r="F6" s="14"/>
    </row>
    <row r="7" spans="1:6" ht="24" x14ac:dyDescent="0.2">
      <c r="A7" s="26" t="s">
        <v>0</v>
      </c>
      <c r="B7" s="27" t="s">
        <v>1</v>
      </c>
      <c r="C7" s="27" t="s">
        <v>5</v>
      </c>
      <c r="D7" s="28" t="s">
        <v>15</v>
      </c>
      <c r="E7" s="44" t="s">
        <v>4</v>
      </c>
      <c r="F7" s="43" t="s">
        <v>3</v>
      </c>
    </row>
    <row r="8" spans="1:6" x14ac:dyDescent="0.2">
      <c r="A8" s="2"/>
      <c r="B8" s="69" t="s">
        <v>40</v>
      </c>
      <c r="C8" s="1"/>
      <c r="D8" s="15"/>
      <c r="E8" s="15"/>
      <c r="F8" s="15"/>
    </row>
    <row r="9" spans="1:6" x14ac:dyDescent="0.2">
      <c r="A9" s="1" t="s">
        <v>6</v>
      </c>
      <c r="B9" s="70"/>
      <c r="C9" s="3"/>
      <c r="D9" s="16"/>
      <c r="E9" s="16"/>
      <c r="F9" s="16"/>
    </row>
    <row r="10" spans="1:6" x14ac:dyDescent="0.2">
      <c r="A10" s="4"/>
      <c r="B10" s="71"/>
      <c r="C10" s="6" t="s">
        <v>30</v>
      </c>
      <c r="D10" s="17">
        <v>20</v>
      </c>
      <c r="E10" s="17"/>
      <c r="F10" s="17"/>
    </row>
    <row r="11" spans="1:6" x14ac:dyDescent="0.2">
      <c r="A11" s="1"/>
      <c r="B11" s="72" t="s">
        <v>46</v>
      </c>
      <c r="C11" s="3"/>
      <c r="D11" s="16"/>
      <c r="E11" s="16"/>
      <c r="F11" s="18"/>
    </row>
    <row r="12" spans="1:6" x14ac:dyDescent="0.2">
      <c r="A12" s="1" t="s">
        <v>7</v>
      </c>
      <c r="B12" s="73"/>
      <c r="C12" s="3"/>
      <c r="D12" s="16"/>
      <c r="E12" s="16"/>
      <c r="F12" s="18"/>
    </row>
    <row r="13" spans="1:6" ht="56.25" customHeight="1" x14ac:dyDescent="0.2">
      <c r="A13" s="4"/>
      <c r="B13" s="74"/>
      <c r="C13" s="6" t="s">
        <v>2</v>
      </c>
      <c r="D13" s="17">
        <v>50</v>
      </c>
      <c r="E13" s="17"/>
      <c r="F13" s="17"/>
    </row>
    <row r="14" spans="1:6" x14ac:dyDescent="0.2">
      <c r="A14" s="1"/>
      <c r="B14" s="54" t="s">
        <v>37</v>
      </c>
      <c r="C14" s="3"/>
      <c r="D14" s="16"/>
      <c r="E14" s="16"/>
      <c r="F14" s="18"/>
    </row>
    <row r="15" spans="1:6" ht="26.25" customHeight="1" x14ac:dyDescent="0.2">
      <c r="A15" s="4" t="s">
        <v>8</v>
      </c>
      <c r="B15" s="55"/>
      <c r="C15" s="6" t="s">
        <v>2</v>
      </c>
      <c r="D15" s="17">
        <v>50</v>
      </c>
      <c r="E15" s="17"/>
      <c r="F15" s="17"/>
    </row>
    <row r="16" spans="1:6" x14ac:dyDescent="0.2">
      <c r="A16" s="1"/>
      <c r="B16" s="54" t="s">
        <v>29</v>
      </c>
      <c r="C16" s="3"/>
      <c r="D16" s="16"/>
      <c r="E16" s="16"/>
      <c r="F16" s="18"/>
    </row>
    <row r="17" spans="1:6" x14ac:dyDescent="0.2">
      <c r="A17" s="1" t="s">
        <v>16</v>
      </c>
      <c r="B17" s="68"/>
      <c r="C17" s="3"/>
      <c r="D17" s="16"/>
      <c r="E17" s="16"/>
      <c r="F17" s="18"/>
    </row>
    <row r="18" spans="1:6" x14ac:dyDescent="0.2">
      <c r="A18" s="4"/>
      <c r="B18" s="55"/>
      <c r="C18" s="6" t="s">
        <v>30</v>
      </c>
      <c r="D18" s="17">
        <v>20</v>
      </c>
      <c r="E18" s="17"/>
      <c r="F18" s="17"/>
    </row>
    <row r="19" spans="1:6" x14ac:dyDescent="0.2">
      <c r="A19" s="1"/>
      <c r="B19" s="54"/>
      <c r="C19" s="3"/>
      <c r="D19" s="16"/>
      <c r="E19" s="16"/>
      <c r="F19" s="18"/>
    </row>
    <row r="20" spans="1:6" x14ac:dyDescent="0.2">
      <c r="A20" s="7"/>
      <c r="B20" s="68"/>
      <c r="C20" s="12"/>
      <c r="D20" s="18"/>
      <c r="E20" s="18"/>
      <c r="F20" s="18"/>
    </row>
    <row r="21" spans="1:6" x14ac:dyDescent="0.2">
      <c r="A21" s="4"/>
      <c r="B21" s="55"/>
      <c r="C21" s="6"/>
      <c r="D21" s="17"/>
      <c r="E21" s="17"/>
      <c r="F21" s="17">
        <f>MAX(D21*E21)</f>
        <v>0</v>
      </c>
    </row>
    <row r="22" spans="1:6" x14ac:dyDescent="0.2">
      <c r="A22" s="1"/>
      <c r="B22" s="54"/>
      <c r="C22" s="3"/>
      <c r="D22" s="16"/>
      <c r="E22" s="16"/>
      <c r="F22" s="18"/>
    </row>
    <row r="23" spans="1:6" x14ac:dyDescent="0.2">
      <c r="A23" s="4"/>
      <c r="B23" s="55"/>
      <c r="C23" s="6"/>
      <c r="D23" s="17"/>
      <c r="E23" s="17"/>
      <c r="F23" s="17">
        <f>MAX(D23*E23)</f>
        <v>0</v>
      </c>
    </row>
    <row r="24" spans="1:6" x14ac:dyDescent="0.2">
      <c r="A24" s="1"/>
      <c r="B24" s="54"/>
      <c r="C24" s="3"/>
      <c r="D24" s="16"/>
      <c r="E24" s="16"/>
      <c r="F24" s="18"/>
    </row>
    <row r="25" spans="1:6" x14ac:dyDescent="0.2">
      <c r="A25" s="4"/>
      <c r="B25" s="55"/>
      <c r="C25" s="6"/>
      <c r="D25" s="17"/>
      <c r="E25" s="17"/>
      <c r="F25" s="17">
        <f>MAX(D25*E25)</f>
        <v>0</v>
      </c>
    </row>
    <row r="26" spans="1:6" x14ac:dyDescent="0.2">
      <c r="A26" s="1"/>
      <c r="B26" s="54"/>
      <c r="C26" s="3"/>
      <c r="D26" s="16"/>
      <c r="E26" s="16"/>
      <c r="F26" s="18"/>
    </row>
    <row r="27" spans="1:6" x14ac:dyDescent="0.2">
      <c r="A27" s="4"/>
      <c r="B27" s="55"/>
      <c r="C27" s="6"/>
      <c r="D27" s="17"/>
      <c r="E27" s="17"/>
      <c r="F27" s="17">
        <f>MAX(D27*E27)</f>
        <v>0</v>
      </c>
    </row>
    <row r="28" spans="1:6" x14ac:dyDescent="0.2">
      <c r="A28" s="7"/>
      <c r="B28" s="54"/>
      <c r="C28" s="12"/>
      <c r="D28" s="18"/>
      <c r="E28" s="18"/>
      <c r="F28" s="18"/>
    </row>
    <row r="29" spans="1:6" x14ac:dyDescent="0.2">
      <c r="A29" s="29"/>
      <c r="B29" s="55"/>
      <c r="C29" s="13"/>
      <c r="D29" s="25"/>
      <c r="E29" s="22"/>
      <c r="F29" s="17">
        <f>MAX(D29*E29)</f>
        <v>0</v>
      </c>
    </row>
    <row r="30" spans="1:6" x14ac:dyDescent="0.2">
      <c r="A30" s="4"/>
      <c r="B30" s="5"/>
      <c r="C30" s="6"/>
      <c r="D30" s="17"/>
      <c r="E30" s="17"/>
      <c r="F30" s="17"/>
    </row>
    <row r="31" spans="1:6" ht="13.5" thickBot="1" x14ac:dyDescent="0.25">
      <c r="A31" s="8"/>
      <c r="B31" s="8"/>
      <c r="C31" s="9"/>
      <c r="D31" s="19"/>
      <c r="E31" s="19"/>
      <c r="F31" s="20"/>
    </row>
    <row r="32" spans="1:6" x14ac:dyDescent="0.2">
      <c r="A32" s="2"/>
      <c r="B32" s="2"/>
      <c r="C32" s="1"/>
      <c r="D32" s="61" t="s">
        <v>14</v>
      </c>
      <c r="E32" s="62"/>
      <c r="F32" s="23">
        <f>SUM(F10:F31)</f>
        <v>0</v>
      </c>
    </row>
    <row r="33" spans="1:6" ht="13.5" thickBot="1" x14ac:dyDescent="0.25">
      <c r="A33" s="2"/>
      <c r="B33" s="2"/>
      <c r="C33" s="1"/>
      <c r="D33" s="63" t="s">
        <v>17</v>
      </c>
      <c r="E33" s="64"/>
      <c r="F33" s="21">
        <f>MAX(F32*0.25)</f>
        <v>0</v>
      </c>
    </row>
    <row r="34" spans="1:6" ht="14.25" thickTop="1" thickBot="1" x14ac:dyDescent="0.25">
      <c r="A34" s="2"/>
      <c r="B34" s="2"/>
      <c r="C34" s="1"/>
      <c r="D34" s="57" t="s">
        <v>12</v>
      </c>
      <c r="E34" s="58"/>
      <c r="F34" s="24">
        <f>SUM(F32:F33)</f>
        <v>0</v>
      </c>
    </row>
    <row r="35" spans="1:6" ht="13.5" thickTop="1" x14ac:dyDescent="0.2">
      <c r="A35" s="2"/>
      <c r="B35" s="2"/>
      <c r="C35" s="1"/>
      <c r="D35" s="15"/>
      <c r="E35" s="15"/>
      <c r="F35" s="15"/>
    </row>
  </sheetData>
  <mergeCells count="14">
    <mergeCell ref="D34:E34"/>
    <mergeCell ref="B14:B15"/>
    <mergeCell ref="B22:B23"/>
    <mergeCell ref="B24:B25"/>
    <mergeCell ref="B26:B27"/>
    <mergeCell ref="B28:B29"/>
    <mergeCell ref="D32:E32"/>
    <mergeCell ref="D33:E33"/>
    <mergeCell ref="B19:B21"/>
    <mergeCell ref="A2:F2"/>
    <mergeCell ref="A3:F3"/>
    <mergeCell ref="B8:B10"/>
    <mergeCell ref="B11:B13"/>
    <mergeCell ref="B16:B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4:H31"/>
  <sheetViews>
    <sheetView tabSelected="1" workbookViewId="0">
      <selection activeCell="L29" sqref="L29"/>
    </sheetView>
  </sheetViews>
  <sheetFormatPr defaultRowHeight="12.75" x14ac:dyDescent="0.2"/>
  <cols>
    <col min="8" max="8" width="13.140625" bestFit="1" customWidth="1"/>
  </cols>
  <sheetData>
    <row r="4" spans="1:8" ht="18" x14ac:dyDescent="0.25">
      <c r="E4" s="31" t="s">
        <v>20</v>
      </c>
      <c r="F4" s="32"/>
    </row>
    <row r="5" spans="1:8" ht="18" x14ac:dyDescent="0.25">
      <c r="E5" s="31"/>
      <c r="F5" s="32"/>
    </row>
    <row r="6" spans="1:8" ht="18" x14ac:dyDescent="0.25">
      <c r="E6" s="31"/>
      <c r="F6" s="32"/>
    </row>
    <row r="7" spans="1:8" ht="15" x14ac:dyDescent="0.25">
      <c r="A7" s="33" t="s">
        <v>6</v>
      </c>
      <c r="B7" s="34" t="s">
        <v>59</v>
      </c>
      <c r="H7" s="35">
        <f>'BROZDI '!$F$34</f>
        <v>0</v>
      </c>
    </row>
    <row r="8" spans="1:8" ht="15" x14ac:dyDescent="0.25">
      <c r="A8" s="33"/>
      <c r="B8" s="34"/>
      <c r="H8" s="35"/>
    </row>
    <row r="9" spans="1:8" ht="15" x14ac:dyDescent="0.25">
      <c r="A9" s="33" t="s">
        <v>7</v>
      </c>
      <c r="B9" s="34" t="s">
        <v>58</v>
      </c>
      <c r="H9" s="35">
        <f>'BISTROVIĆI '!$F$34</f>
        <v>0</v>
      </c>
    </row>
    <row r="10" spans="1:8" ht="15" x14ac:dyDescent="0.25">
      <c r="A10" s="33"/>
      <c r="B10" s="34"/>
      <c r="H10" s="35"/>
    </row>
    <row r="11" spans="1:8" ht="15" x14ac:dyDescent="0.25">
      <c r="A11" s="33" t="s">
        <v>8</v>
      </c>
      <c r="B11" s="34" t="s">
        <v>57</v>
      </c>
      <c r="H11" s="35">
        <f>'HABULINI '!$F$34</f>
        <v>0</v>
      </c>
    </row>
    <row r="12" spans="1:8" ht="15" x14ac:dyDescent="0.25">
      <c r="A12" s="33"/>
      <c r="B12" s="34"/>
      <c r="H12" s="35"/>
    </row>
    <row r="13" spans="1:8" ht="15" x14ac:dyDescent="0.25">
      <c r="A13" s="33" t="s">
        <v>16</v>
      </c>
      <c r="B13" s="34" t="s">
        <v>56</v>
      </c>
      <c r="H13" s="35">
        <f>KOLEDNJAKI!$F$34</f>
        <v>0</v>
      </c>
    </row>
    <row r="14" spans="1:8" ht="15" x14ac:dyDescent="0.25">
      <c r="A14" s="33"/>
      <c r="B14" s="34"/>
      <c r="H14" s="35"/>
    </row>
    <row r="15" spans="1:8" ht="15" x14ac:dyDescent="0.25">
      <c r="A15" s="33" t="s">
        <v>9</v>
      </c>
      <c r="B15" s="34" t="s">
        <v>55</v>
      </c>
      <c r="H15" s="35">
        <f>MACANI!$F$34</f>
        <v>0</v>
      </c>
    </row>
    <row r="16" spans="1:8" ht="15" x14ac:dyDescent="0.25">
      <c r="A16" s="33"/>
      <c r="B16" s="34"/>
      <c r="H16" s="35"/>
    </row>
    <row r="17" spans="1:8" ht="15" x14ac:dyDescent="0.25">
      <c r="A17" s="33">
        <v>6</v>
      </c>
      <c r="B17" s="34" t="s">
        <v>54</v>
      </c>
      <c r="H17" s="35">
        <f>'ZEBCI '!$F$34</f>
        <v>0</v>
      </c>
    </row>
    <row r="18" spans="1:8" ht="15" x14ac:dyDescent="0.25">
      <c r="A18" s="33"/>
      <c r="B18" s="34"/>
      <c r="H18" s="35"/>
    </row>
    <row r="19" spans="1:8" ht="15" x14ac:dyDescent="0.25">
      <c r="A19" s="33">
        <v>7</v>
      </c>
      <c r="B19" s="46" t="s">
        <v>53</v>
      </c>
      <c r="C19" s="46"/>
      <c r="H19" s="35">
        <f>'ŠTERC '!$F$34</f>
        <v>0</v>
      </c>
    </row>
    <row r="20" spans="1:8" ht="15" x14ac:dyDescent="0.25">
      <c r="A20" s="33"/>
      <c r="B20" s="34"/>
      <c r="H20" s="35"/>
    </row>
    <row r="21" spans="1:8" ht="15" x14ac:dyDescent="0.25">
      <c r="A21" s="33"/>
      <c r="B21" s="34"/>
      <c r="H21" s="35"/>
    </row>
    <row r="22" spans="1:8" ht="15" x14ac:dyDescent="0.25">
      <c r="A22" s="33"/>
      <c r="B22" s="34"/>
      <c r="H22" s="35"/>
    </row>
    <row r="23" spans="1:8" ht="15" x14ac:dyDescent="0.25">
      <c r="A23" s="33"/>
      <c r="B23" s="34"/>
      <c r="H23" s="35"/>
    </row>
    <row r="24" spans="1:8" ht="15" x14ac:dyDescent="0.25">
      <c r="A24" s="33"/>
      <c r="B24" s="34"/>
      <c r="H24" s="35"/>
    </row>
    <row r="25" spans="1:8" ht="15" x14ac:dyDescent="0.25">
      <c r="A25" s="33"/>
      <c r="B25" s="34"/>
      <c r="H25" s="35"/>
    </row>
    <row r="26" spans="1:8" ht="15" x14ac:dyDescent="0.25">
      <c r="A26" s="33"/>
      <c r="B26" s="34"/>
      <c r="H26" s="35"/>
    </row>
    <row r="27" spans="1:8" ht="15" x14ac:dyDescent="0.25">
      <c r="A27" s="33"/>
      <c r="B27" s="34"/>
      <c r="H27" s="35"/>
    </row>
    <row r="28" spans="1:8" ht="15" x14ac:dyDescent="0.25">
      <c r="A28" s="36"/>
      <c r="B28" s="36"/>
      <c r="C28" s="36"/>
      <c r="D28" s="36"/>
      <c r="E28" s="36"/>
      <c r="F28" s="37"/>
      <c r="G28" s="37"/>
      <c r="H28" s="38"/>
    </row>
    <row r="29" spans="1:8" ht="15" x14ac:dyDescent="0.25">
      <c r="A29" s="36"/>
      <c r="B29" s="36"/>
      <c r="C29" s="36"/>
      <c r="D29" s="36"/>
      <c r="E29" s="36"/>
      <c r="F29" s="36"/>
      <c r="G29" s="39" t="s">
        <v>14</v>
      </c>
      <c r="H29" s="35">
        <f>SUM(H7:H28)</f>
        <v>0</v>
      </c>
    </row>
    <row r="30" spans="1:8" ht="14.25" x14ac:dyDescent="0.2">
      <c r="A30" s="36"/>
      <c r="B30" s="36"/>
      <c r="C30" s="36"/>
      <c r="D30" s="36"/>
      <c r="E30" s="36"/>
    </row>
    <row r="31" spans="1:8" ht="14.25" x14ac:dyDescent="0.2">
      <c r="A31" s="36"/>
      <c r="B31" s="36"/>
      <c r="C31" s="36"/>
      <c r="D31" s="36"/>
      <c r="E31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PRVA STRANICA </vt:lpstr>
      <vt:lpstr>BROZDI </vt:lpstr>
      <vt:lpstr>BISTROVIĆI </vt:lpstr>
      <vt:lpstr>HABULINI </vt:lpstr>
      <vt:lpstr>KOLEDNJAKI</vt:lpstr>
      <vt:lpstr>MACANI</vt:lpstr>
      <vt:lpstr>ZEBCI </vt:lpstr>
      <vt:lpstr>ŠTERC </vt:lpstr>
      <vt:lpstr>REKAPITULACIJA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</dc:creator>
  <cp:lastModifiedBy>PETAR</cp:lastModifiedBy>
  <cp:lastPrinted>2019-03-08T22:26:03Z</cp:lastPrinted>
  <dcterms:created xsi:type="dcterms:W3CDTF">2007-12-17T12:35:59Z</dcterms:created>
  <dcterms:modified xsi:type="dcterms:W3CDTF">2024-06-26T08:04:26Z</dcterms:modified>
</cp:coreProperties>
</file>